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John Hargraves\HCCI Dropbox\CurrentProjects\HCCI Internal Research\VT health care spending (Mathematica sub 2023)\Phase 2 (price caps analysis)\DIC materials\"/>
    </mc:Choice>
  </mc:AlternateContent>
  <xr:revisionPtr revIDLastSave="0" documentId="8_{2D0D96A2-DA60-4CF5-9BAD-F39752297AA6}" xr6:coauthVersionLast="47" xr6:coauthVersionMax="47" xr10:uidLastSave="{00000000-0000-0000-0000-000000000000}"/>
  <bookViews>
    <workbookView xWindow="3105" yWindow="-14865" windowWidth="21600" windowHeight="13365" xr2:uid="{5F1D6788-F7FF-4E93-A210-F7E5AAA6E03B}"/>
  </bookViews>
  <sheets>
    <sheet name="ReadMe" sheetId="11" r:id="rId1"/>
    <sheet name="IP-MDClevel" sheetId="10" r:id="rId2"/>
    <sheet name="IP-DRGlevel" sheetId="3" r:id="rId3"/>
    <sheet name="OP-HCPCSlevel" sheetId="7" r:id="rId4"/>
  </sheets>
  <definedNames>
    <definedName name="_xlnm._FilterDatabase" localSheetId="2" hidden="1">'IP-DRGlevel'!$A$3:$I$42</definedName>
    <definedName name="_xlnm._FilterDatabase" localSheetId="1" hidden="1">'IP-MDClevel'!$A$3:$G$13</definedName>
    <definedName name="_xlnm._FilterDatabase" localSheetId="3" hidden="1">'OP-HCPCSlevel'!$A$3:$W$3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0" l="1"/>
  <c r="G6" i="10"/>
  <c r="G7" i="10"/>
  <c r="G8" i="10"/>
  <c r="G9" i="10"/>
  <c r="G10" i="10"/>
  <c r="G11" i="10"/>
  <c r="G13" i="10"/>
  <c r="G5" i="10"/>
  <c r="F4" i="10"/>
  <c r="F5" i="10"/>
  <c r="F6" i="10"/>
  <c r="F7" i="10"/>
  <c r="F8" i="10"/>
  <c r="F9" i="10"/>
  <c r="F10" i="10"/>
  <c r="F11" i="10"/>
  <c r="F12" i="10"/>
  <c r="F13" i="10"/>
</calcChain>
</file>

<file path=xl/sharedStrings.xml><?xml version="1.0" encoding="utf-8"?>
<sst xmlns="http://schemas.openxmlformats.org/spreadsheetml/2006/main" count="311" uniqueCount="171">
  <si>
    <t>Newborns</t>
  </si>
  <si>
    <t>Routine</t>
  </si>
  <si>
    <t>NORMAL NEWBORN</t>
  </si>
  <si>
    <t>Childbirth/Pregnancy</t>
  </si>
  <si>
    <t>Vaginal delivery</t>
  </si>
  <si>
    <t>Vag w/o complicating dx (incl. DRGs '807')</t>
  </si>
  <si>
    <t>.</t>
  </si>
  <si>
    <t>C-section</t>
  </si>
  <si>
    <t>Ces w/o CC MCC (incl. DRGs '785','788')</t>
  </si>
  <si>
    <t>Musculoskeletal</t>
  </si>
  <si>
    <t>Surgical</t>
  </si>
  <si>
    <t>MAJOR HIP AND KNEE JOINT REPLACEMENT OR REATTACHMENT OF LOWER
EXTREMITY WITHOUT MCC</t>
  </si>
  <si>
    <t>Other</t>
  </si>
  <si>
    <t>Other antepartum dx w/o complications (incl. DRGs '819','833')</t>
  </si>
  <si>
    <t>&lt;11</t>
  </si>
  <si>
    <t>Mental Health</t>
  </si>
  <si>
    <t>No classification</t>
  </si>
  <si>
    <t>PSYCHOSES</t>
  </si>
  <si>
    <t>Complex (NICU)</t>
  </si>
  <si>
    <t>NEONATE WITH OTHER SIGNIFICANT PROBLEMS</t>
  </si>
  <si>
    <t>Substance Use</t>
  </si>
  <si>
    <t>ALCOHOL, DRUG ABUSE OR DEPENDENCE WITHOUT REHABILITATION THERAPY
WITHOUT MCC</t>
  </si>
  <si>
    <t>Vag w/complicating dx (incl. DRGs '805','806')</t>
  </si>
  <si>
    <t>Ces w/CC MCC (incl. DRGs '783','784','786','787')</t>
  </si>
  <si>
    <t>Digestive</t>
  </si>
  <si>
    <t>Medical</t>
  </si>
  <si>
    <t>ESOPHAGITIS, GASTROENTERITIS AND MISCELLANEOUS DIGESTIVE DISORDERS
WITHOUTMCC</t>
  </si>
  <si>
    <t>Infection</t>
  </si>
  <si>
    <t>SEPTICEMIA OR SEVERE SEPSIS WITHOUT MV &gt;96 HOURS WITHOUT MCC</t>
  </si>
  <si>
    <t>Circulatory</t>
  </si>
  <si>
    <t>PERCUTANEOUS CARDIOVASCULAR PROCEDURES WITH DRUG-ELUTING STENT
WITHOUT MCC</t>
  </si>
  <si>
    <t>Endocrine/Metabolic</t>
  </si>
  <si>
    <t>O.R. PROCEDURES FOR OBESITY WITHOUT CC/MCC</t>
  </si>
  <si>
    <t>DEPRESSIVE NEUROSES</t>
  </si>
  <si>
    <t>MAJOR SMALL AND LARGE BOWEL PROCEDURES WITHOUT CC/MCC</t>
  </si>
  <si>
    <t>FULL TERM NEONATE WITH MAJOR PROBLEMS</t>
  </si>
  <si>
    <t>Skin/breast</t>
  </si>
  <si>
    <t>CELLULITIS WITHOUT MCC</t>
  </si>
  <si>
    <t>POSTPARTUM AND POST ABORTION DIAGNOSES WITHOUT O.R. PROCEDURES</t>
  </si>
  <si>
    <t>CARDIAC ARRHYTHMIA AND CONDUCTION DISORDERS WITHOUT CC/MCC</t>
  </si>
  <si>
    <t>SEPTICEMIA OR SEVERE SEPSIS WITHOUT MV &gt;96 HOURS WITH MCC</t>
  </si>
  <si>
    <t>POSTPARTUM AND POST ABORTION DIAGNOSES WITH O.R. PROCEDURES</t>
  </si>
  <si>
    <t>DIABETES WITHOUT CC/MCC</t>
  </si>
  <si>
    <t>Female Reproductive</t>
  </si>
  <si>
    <t>UTERINE AND ADNEXA PROCEDURES FOR NON-MALIGNANCY WITHOUT CC/MCC</t>
  </si>
  <si>
    <t>Nervous System</t>
  </si>
  <si>
    <t>HEADACHES WITHOUT MCC</t>
  </si>
  <si>
    <t>Liver/Pancreas</t>
  </si>
  <si>
    <t>DISORDERS OF PANCREAS EXCEPT MALIGNANCY WITHOUT CC/MCC</t>
  </si>
  <si>
    <t>GASTROINTESTINAL OBSTRUCTION WITHOUT CC/MCC</t>
  </si>
  <si>
    <t>SEIZURES WITHOUT MCC</t>
  </si>
  <si>
    <t>CIRCULATORY DISORDERS EXCEPT AMI, WITH CARDIAC CATHETERIZATION WITHOUT
MCC</t>
  </si>
  <si>
    <t>027</t>
  </si>
  <si>
    <t>CRANIOTOMY AND ENDOVASCULAR INTRACRANIAL PROCEDURES WITHOUT CC/MCC</t>
  </si>
  <si>
    <t>Respiratory</t>
  </si>
  <si>
    <t>BRONCHITIS AND ASTHMA WITHOUT CC/MCC</t>
  </si>
  <si>
    <t>MISCELLANEOUS DISORDERS OF NUTRITION, METABOLISM, FLUIDS AND
ELECTROLYTESWITHOUT MCC</t>
  </si>
  <si>
    <t>SPINAL FUSION EXCEPT CERVICAL WITHOUT MCC</t>
  </si>
  <si>
    <t>PREMATURITY WITHOUT MAJOR PROBLEMS</t>
  </si>
  <si>
    <t>NEUROSES EXCEPT DEPRESSIVE</t>
  </si>
  <si>
    <t>066</t>
  </si>
  <si>
    <t>INTRACRANIAL HEMORRHAGE OR CEREBRAL INFARCTION WITHOUT CC/MCC</t>
  </si>
  <si>
    <t>PULMONARY EMBOLISM WITHOUT MCC</t>
  </si>
  <si>
    <t>ACUTE MYOCARDIAL INFARCTION, DISCHARGED ALIVE WITHOUT CC/MCC</t>
  </si>
  <si>
    <t>NEONATES, DIED OR TRANSFERRED TO ANOTHER ACUTE CARE FACILITY</t>
  </si>
  <si>
    <t>General Lab</t>
  </si>
  <si>
    <t>Test</t>
  </si>
  <si>
    <t>80053</t>
  </si>
  <si>
    <t>Comprehensive metabolic panel This panel must include the following: Albumin (82040)
Bilirubin, total (82247) Calcium, total (82310) Carbon dioxide (bicarbonate) (82374) Chloride
(82435) Creatinine (82565) Glucose (82947) Phosphatase, alkaline (84075) Potassium (84132)
Protein, total (84155) Sodium (84295) Transferase, alanine amino (ALT) (SGPT) (84460)
Transferase, aspartate amino (AST) (SGOT) (84450) Urea nitrogen (BUN) (84520)</t>
  </si>
  <si>
    <t>85025</t>
  </si>
  <si>
    <t>Blood count; complete (CBC), automated (Hgb, Hct, RBC, WBC and platelet count) and
automated differential WBC count</t>
  </si>
  <si>
    <t>80061</t>
  </si>
  <si>
    <t>Lipid panel This panel must include the following: Cholesterol, serum, total (82465) Lipoprotein,
direct measurement, high density cholesterol (HDL cholesterol) (83718) Triglycerides (84478)</t>
  </si>
  <si>
    <t>84443</t>
  </si>
  <si>
    <t>Thyroid stimulating hormone (TSH)</t>
  </si>
  <si>
    <t>Imaging</t>
  </si>
  <si>
    <t>Standard X-ray</t>
  </si>
  <si>
    <t>77067</t>
  </si>
  <si>
    <t>Screening mammography, bilateral (2-view study of each breast), including computer-aided
detection (CAD) when performed</t>
  </si>
  <si>
    <t>Anatomic pathology</t>
  </si>
  <si>
    <t>88305</t>
  </si>
  <si>
    <t>Level IV - Surgical pathology, gross and microscopic examination Abortion -
spontaneous/missed Artery, biopsy Bone marrow, biopsy Bone exostosis Brain/meninges,
other than for tumor resection Breast, biopsy, not requiring microscopic evaluation of surgical
margins Breast, reduction mammoplasty Bronchus, biopsy Cell block, any source Cervix,
biopsy Colon, biopsy Duodenum, biopsy Endocervix, curettings/biopsy Endometrium,
curettings/biopsy Esophagus, biopsy Extremity, amputation, traumatic Fallopian tube, biopsy
Fallopian tube, ectopic pregnancy Femoral head, fracture Fingers/toes, amputation,
non-traumatic Gingiva/oral mucosa, biopsy Heart valve J</t>
  </si>
  <si>
    <t>ER</t>
  </si>
  <si>
    <t>99283</t>
  </si>
  <si>
    <t>Emergency department visit for the evaluation and management of a patient, which requires
these 3 key components: An expanded problem focused history; An expanded problem focused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severity.</t>
  </si>
  <si>
    <t>99284</t>
  </si>
  <si>
    <t>Emergency department visit for the evaluation and management of a patient, which requires
these 3 key components: A detailed history; A detailed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high severity, and require urgent evaluation by the physician, or other qualified health care
professionals but do not pose an immediate significant threat to life or physiologic functio</t>
  </si>
  <si>
    <t>82306</t>
  </si>
  <si>
    <t>Vitamin D; 25 hydroxy, includes fraction(s), if performed</t>
  </si>
  <si>
    <t>Cardiography</t>
  </si>
  <si>
    <t>93005</t>
  </si>
  <si>
    <t>Electrocardiogram, routine ECG with at least 12 leads; tracing only, without interpretation and
report</t>
  </si>
  <si>
    <t>99285</t>
  </si>
  <si>
    <t>Emergency department visit for the evaluation and management of a patient, which requires
these 3 key components within the constraints imposed by the urgency of the patient's clinical
condition and/or mental status: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high severity and pose an immediate significant threat to life or physiologic</t>
  </si>
  <si>
    <t>CT Scan</t>
  </si>
  <si>
    <t>74177</t>
  </si>
  <si>
    <t>Computed tomography, abdomen and pelvis; with contrast material(s)</t>
  </si>
  <si>
    <t>99282</t>
  </si>
  <si>
    <t>Emergency department visit for the evaluation and management of a patient, which requires
these 3 key components: An expanded problem focused history; An expanded problem focused
examination; and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low to moderate severity.</t>
  </si>
  <si>
    <t>Ultrasound</t>
  </si>
  <si>
    <t>Procedure</t>
  </si>
  <si>
    <t>Digestive/gastrointestinal</t>
  </si>
  <si>
    <t>45378</t>
  </si>
  <si>
    <t>Colonoscopy, flexible; diagnostic, including collection of specimen(s) by brushing or washing,
when performed (separate procedure)</t>
  </si>
  <si>
    <t>76705</t>
  </si>
  <si>
    <t>Ultrasound, abdominal, real time with image documentation; limited (eg, single organ, quadrant,
follow-up)</t>
  </si>
  <si>
    <t>70553</t>
  </si>
  <si>
    <t>Magnetic resonance (eg, proton) imaging, brain (including brain stem); without contrast
material, followed by contrast material(s) and further sequences</t>
  </si>
  <si>
    <t>E&amp;M</t>
  </si>
  <si>
    <t>MDC</t>
  </si>
  <si>
    <t>Service Count (wt)</t>
  </si>
  <si>
    <t>Total Spend (wt)</t>
  </si>
  <si>
    <t>Count of Services Capped (wt)</t>
  </si>
  <si>
    <t>Capped Savings (wt)</t>
  </si>
  <si>
    <t>Percent of Patients with Capped Services</t>
  </si>
  <si>
    <t>Percent of Providers Providing Capped Services</t>
  </si>
  <si>
    <t>DRG</t>
  </si>
  <si>
    <t>DRG description</t>
  </si>
  <si>
    <t>Category</t>
  </si>
  <si>
    <t>Percent services capped</t>
  </si>
  <si>
    <t>Percent Savings</t>
  </si>
  <si>
    <t>Percent of patients receiving capped services</t>
  </si>
  <si>
    <t>Percent of providers providing capped services</t>
  </si>
  <si>
    <t>Service Category 2</t>
  </si>
  <si>
    <t>Service Category 3</t>
  </si>
  <si>
    <t>Code</t>
  </si>
  <si>
    <t>Code Description</t>
  </si>
  <si>
    <t>Count of Capped Services (wt)</t>
  </si>
  <si>
    <t>Percent of Services Capped (wt)</t>
  </si>
  <si>
    <t>Percent Savings (wt)</t>
  </si>
  <si>
    <t>Price Cap (wt)</t>
  </si>
  <si>
    <t>Price, Mean (wt)</t>
  </si>
  <si>
    <t>Price, Std Dev (wt)</t>
  </si>
  <si>
    <t>Price, 5th pctile (wt)</t>
  </si>
  <si>
    <t>Price, 10th pctile (wt)</t>
  </si>
  <si>
    <t>Price, 20th pctile (wt)</t>
  </si>
  <si>
    <t>Price, 25th pctile (wt)</t>
  </si>
  <si>
    <t>Price, 50th pctile (wt)</t>
  </si>
  <si>
    <t>Price, 75th pctile (wt)</t>
  </si>
  <si>
    <t>Price, 90th pctile (wt)</t>
  </si>
  <si>
    <t>Price, 95th pctile (wt)</t>
  </si>
  <si>
    <t>MRI</t>
  </si>
  <si>
    <t>Total spending (weighted)</t>
  </si>
  <si>
    <t>*</t>
  </si>
  <si>
    <r>
      <rPr>
        <b/>
        <i/>
        <sz val="9.5"/>
        <color rgb="FF000000"/>
        <rFont val="Arial"/>
        <family val="2"/>
      </rPr>
      <t>Notes</t>
    </r>
    <r>
      <rPr>
        <i/>
        <sz val="9.5"/>
        <color rgb="FF000000"/>
        <rFont val="Arial"/>
        <family val="2"/>
      </rPr>
      <t>: * indicates that &lt;11 services were capped</t>
    </r>
  </si>
  <si>
    <t>Inpatient DRG-Level Price Cap Results (for DRGs with at least 30 admissions over 2017-21</t>
  </si>
  <si>
    <t>Percent Capped (wt)</t>
  </si>
  <si>
    <t>Inpatient MDC-Level Price Cap Results (for MDCs with at least 2 DRGs meeting inclusion criteria over 2017-21)</t>
  </si>
  <si>
    <t>Outpatient HCPCS-Level Price Cap Results (for HCPCS with at least 1500 encounters over 2017-21)</t>
  </si>
  <si>
    <t>Vermont Price Cap Analysis</t>
  </si>
  <si>
    <t xml:space="preserve">Study Purpose: </t>
  </si>
  <si>
    <r>
      <t>The goal of this analysis is to estimate the effects of capping outlier prices for common outpatient and inpatient admissions at 5x the 20</t>
    </r>
    <r>
      <rPr>
        <vertAlign val="superscript"/>
        <sz val="11"/>
        <color rgb="FF000000"/>
        <rFont val="Calibri"/>
        <family val="2"/>
      </rPr>
      <t>th</t>
    </r>
    <r>
      <rPr>
        <sz val="11"/>
        <color rgb="FF000000"/>
        <rFont val="Calibri"/>
        <family val="2"/>
      </rPr>
      <t xml:space="preserve"> percentile of prices for that service. We also identify the share of patients/providers impacted by this price cap for each service. For purposes of this analysis, inpatient services are defined at DRG admission level and outpatient services are HCPCS at claim line level.</t>
    </r>
  </si>
  <si>
    <t>Methodology:</t>
  </si>
  <si>
    <r>
      <t>·</t>
    </r>
    <r>
      <rPr>
        <sz val="7"/>
        <color rgb="FF000000"/>
        <rFont val="Times New Roman"/>
        <family val="1"/>
      </rPr>
      <t xml:space="preserve">         </t>
    </r>
    <r>
      <rPr>
        <sz val="11"/>
        <color rgb="FF000000"/>
        <rFont val="Calibri"/>
        <family val="2"/>
      </rPr>
      <t>Identify all HCCI 2.0 dataset members with ESI plans who resided in Vermont from 2017 to 2021. Extract all inpatient and outpatient facility claims for these individuals from 2017-2021 (use pooled data over 5 years for analysis).</t>
    </r>
  </si>
  <si>
    <r>
      <t>·</t>
    </r>
    <r>
      <rPr>
        <sz val="7"/>
        <color rgb="FF000000"/>
        <rFont val="Times New Roman"/>
        <family val="1"/>
      </rPr>
      <t xml:space="preserve">         </t>
    </r>
    <r>
      <rPr>
        <sz val="11"/>
        <color rgb="FF000000"/>
        <rFont val="Calibri"/>
        <family val="2"/>
      </rPr>
      <t xml:space="preserve">We weight data up to overall VT ESI population using ASC estimates based on age, sex, PUMA, and year. </t>
    </r>
  </si>
  <si>
    <r>
      <t>·</t>
    </r>
    <r>
      <rPr>
        <sz val="7"/>
        <color rgb="FF000000"/>
        <rFont val="Times New Roman"/>
        <family val="1"/>
      </rPr>
      <t xml:space="preserve">         </t>
    </r>
    <r>
      <rPr>
        <sz val="11"/>
        <color rgb="FF000000"/>
        <rFont val="Calibri"/>
        <family val="2"/>
      </rPr>
      <t>Clean the inpatient and outpatient claims as follows:</t>
    </r>
  </si>
  <si>
    <r>
      <t>o</t>
    </r>
    <r>
      <rPr>
        <sz val="7"/>
        <color rgb="FF000000"/>
        <rFont val="Times New Roman"/>
        <family val="1"/>
      </rPr>
      <t xml:space="preserve">   </t>
    </r>
    <r>
      <rPr>
        <sz val="11"/>
        <color rgb="FF000000"/>
        <rFont val="Calibri"/>
        <family val="2"/>
      </rPr>
      <t>Remove out of network and non-primary coverage claims.</t>
    </r>
  </si>
  <si>
    <r>
      <t>o</t>
    </r>
    <r>
      <rPr>
        <sz val="7"/>
        <color rgb="FF000000"/>
        <rFont val="Times New Roman"/>
        <family val="1"/>
      </rPr>
      <t xml:space="preserve">   </t>
    </r>
    <r>
      <rPr>
        <sz val="11"/>
        <color rgb="FF000000"/>
        <rFont val="Calibri"/>
        <family val="2"/>
      </rPr>
      <t>Remove claims with &lt;= 0 allowed amounts.</t>
    </r>
  </si>
  <si>
    <r>
      <t>o</t>
    </r>
    <r>
      <rPr>
        <sz val="7"/>
        <color rgb="FF000000"/>
        <rFont val="Times New Roman"/>
        <family val="1"/>
      </rPr>
      <t xml:space="preserve">   </t>
    </r>
    <r>
      <rPr>
        <sz val="11"/>
        <color rgb="FF000000"/>
        <rFont val="Calibri"/>
        <family val="2"/>
      </rPr>
      <t>Remove claims with modifiers indicating multiple procedures or modifiers for professional or technical services only.</t>
    </r>
  </si>
  <si>
    <t>·         For inpatient childbirth claims, map post-2018 childbirth DRG backwards to the older vaginal/cesarean DRGs (https://ambetter.homestatehealth.com/provider-resources/provider-news/cms-changes-to-the-diagnosis-related-group--drg--.html)</t>
  </si>
  <si>
    <r>
      <t>·</t>
    </r>
    <r>
      <rPr>
        <sz val="7"/>
        <color rgb="FF000000"/>
        <rFont val="Times New Roman"/>
        <family val="1"/>
      </rPr>
      <t xml:space="preserve">         </t>
    </r>
    <r>
      <rPr>
        <sz val="11"/>
        <color rgb="FF000000"/>
        <rFont val="Calibri"/>
        <family val="2"/>
      </rPr>
      <t>Adjust all prices to 2021 dollars using HCCUR price index (downloadable data available at https://healthcostinstitute.org/health-care-cost-and-utilization-report/annual-reports).</t>
    </r>
  </si>
  <si>
    <r>
      <t>o</t>
    </r>
    <r>
      <rPr>
        <sz val="7"/>
        <color rgb="FF000000"/>
        <rFont val="Times New Roman"/>
        <family val="1"/>
      </rPr>
      <t xml:space="preserve">   </t>
    </r>
    <r>
      <rPr>
        <sz val="11"/>
        <color rgb="FF000000"/>
        <rFont val="Calibri"/>
        <family val="2"/>
      </rPr>
      <t>Winsorize costs at state level; dropping claims less than or equal to the 1</t>
    </r>
    <r>
      <rPr>
        <vertAlign val="superscript"/>
        <sz val="11"/>
        <color rgb="FF000000"/>
        <rFont val="Calibri"/>
        <family val="2"/>
      </rPr>
      <t>st</t>
    </r>
    <r>
      <rPr>
        <sz val="11"/>
        <color rgb="FF000000"/>
        <rFont val="Calibri"/>
        <family val="2"/>
      </rPr>
      <t xml:space="preserve"> percentile price and claims that are greater than or equal to the 99</t>
    </r>
    <r>
      <rPr>
        <vertAlign val="superscript"/>
        <sz val="11"/>
        <color rgb="FF000000"/>
        <rFont val="Calibri"/>
        <family val="2"/>
      </rPr>
      <t>th</t>
    </r>
    <r>
      <rPr>
        <sz val="11"/>
        <color rgb="FF000000"/>
        <rFont val="Calibri"/>
        <family val="2"/>
      </rPr>
      <t xml:space="preserve"> percentile price for that service.</t>
    </r>
  </si>
  <si>
    <r>
      <t>Reporting</t>
    </r>
    <r>
      <rPr>
        <sz val="11"/>
        <color rgb="FF000000"/>
        <rFont val="Calibri"/>
        <family val="2"/>
      </rPr>
      <t>:</t>
    </r>
  </si>
  <si>
    <r>
      <t>·</t>
    </r>
    <r>
      <rPr>
        <sz val="7"/>
        <color rgb="FF000000"/>
        <rFont val="Times New Roman"/>
        <family val="1"/>
      </rPr>
      <t xml:space="preserve">         </t>
    </r>
    <r>
      <rPr>
        <sz val="11"/>
        <color rgb="FF000000"/>
        <rFont val="Calibri"/>
        <family val="2"/>
      </rPr>
      <t>Only include services that meet the following thresholds:</t>
    </r>
  </si>
  <si>
    <r>
      <t>o</t>
    </r>
    <r>
      <rPr>
        <sz val="7"/>
        <color rgb="FF000000"/>
        <rFont val="Times New Roman"/>
        <family val="1"/>
      </rPr>
      <t xml:space="preserve">   </t>
    </r>
    <r>
      <rPr>
        <sz val="11"/>
        <color rgb="FF000000"/>
        <rFont val="Calibri"/>
        <family val="2"/>
      </rPr>
      <t>Count of unweighted inpatient services (DRG level) &gt;= 30.</t>
    </r>
  </si>
  <si>
    <r>
      <t>o</t>
    </r>
    <r>
      <rPr>
        <sz val="7"/>
        <color rgb="FF000000"/>
        <rFont val="Times New Roman"/>
        <family val="1"/>
      </rPr>
      <t xml:space="preserve">   </t>
    </r>
    <r>
      <rPr>
        <sz val="11"/>
        <color rgb="FF000000"/>
        <rFont val="Calibri"/>
        <family val="2"/>
      </rPr>
      <t>Count of unweighted outpatient services (HCPCS level) &gt;= 1500.</t>
    </r>
  </si>
  <si>
    <r>
      <t>·</t>
    </r>
    <r>
      <rPr>
        <sz val="7"/>
        <color rgb="FF000000"/>
        <rFont val="Times New Roman"/>
        <family val="1"/>
      </rPr>
      <t xml:space="preserve">         </t>
    </r>
    <r>
      <rPr>
        <sz val="11"/>
        <color rgb="FF000000"/>
        <rFont val="Calibri"/>
        <family val="2"/>
      </rPr>
      <t>Though inclusion criteria are based on unweighted counts, we will report only weighted information</t>
    </r>
  </si>
  <si>
    <r>
      <t>·</t>
    </r>
    <r>
      <rPr>
        <sz val="7"/>
        <color rgb="FF000000"/>
        <rFont val="Times New Roman"/>
        <family val="1"/>
      </rPr>
      <t xml:space="preserve">         </t>
    </r>
    <r>
      <rPr>
        <sz val="11"/>
        <color rgb="FF000000"/>
        <rFont val="Calibri"/>
        <family val="2"/>
      </rPr>
      <t>Report at the following levels:</t>
    </r>
  </si>
  <si>
    <r>
      <t>o</t>
    </r>
    <r>
      <rPr>
        <sz val="7"/>
        <color rgb="FF000000"/>
        <rFont val="Times New Roman"/>
        <family val="1"/>
      </rPr>
      <t xml:space="preserve">   </t>
    </r>
    <r>
      <rPr>
        <sz val="11"/>
        <color rgb="FF000000"/>
        <rFont val="Calibri"/>
        <family val="2"/>
      </rPr>
      <t>Inpatient MDCs with at least 2 DRGs meeting inclusion criteria</t>
    </r>
  </si>
  <si>
    <r>
      <t>o</t>
    </r>
    <r>
      <rPr>
        <sz val="7"/>
        <color rgb="FF000000"/>
        <rFont val="Times New Roman"/>
        <family val="1"/>
      </rPr>
      <t xml:space="preserve">   </t>
    </r>
    <r>
      <rPr>
        <sz val="11"/>
        <color rgb="FF000000"/>
        <rFont val="Calibri"/>
        <family val="2"/>
      </rPr>
      <t>Inpatient DRGs meeting inclusion criteria (report only shares and total weighted spending)</t>
    </r>
  </si>
  <si>
    <r>
      <t>o</t>
    </r>
    <r>
      <rPr>
        <sz val="7"/>
        <color rgb="FF000000"/>
        <rFont val="Times New Roman"/>
        <family val="1"/>
      </rPr>
      <t xml:space="preserve">   </t>
    </r>
    <r>
      <rPr>
        <sz val="11"/>
        <color rgb="FF000000"/>
        <rFont val="Calibri"/>
        <family val="2"/>
      </rPr>
      <t>Outpatient HCPCS meeting inclusion criteria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</si>
</sst>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
    <numFmt numFmtId="165" formatCode=".00"/>
    <numFmt numFmtId="166" formatCode="###########0.00"/>
    <numFmt numFmtId="167" formatCode="_(* #,##0_);_(* \(#,##0\);_(* &quot;-&quot;??_);_(@_)"/>
    <numFmt numFmtId="168" formatCode="&quot;$&quot;#,##0"/>
    <numFmt numFmtId="169" formatCode="###########0"/>
  </numFmts>
  <fonts count="15" x14ac:knownFonts="1">
    <font>
      <sz val="9.5"/>
      <color rgb="FF000000"/>
      <name val="Arial"/>
      <family val="2"/>
    </font>
    <font>
      <sz val="11"/>
      <color theme="1"/>
      <name val="Calibri"/>
      <family val="2"/>
      <scheme val="minor"/>
    </font>
    <font>
      <sz val="9.5"/>
      <color rgb="FF000000"/>
      <name val="Arial"/>
      <family val="2"/>
    </font>
    <font>
      <b/>
      <sz val="9.5"/>
      <color rgb="FF112277"/>
      <name val="Arial"/>
      <family val="2"/>
    </font>
    <font>
      <b/>
      <sz val="11"/>
      <color rgb="FF000000"/>
      <name val="Arial"/>
      <family val="2"/>
    </font>
    <font>
      <i/>
      <sz val="9.5"/>
      <color rgb="FF000000"/>
      <name val="Arial"/>
      <family val="2"/>
    </font>
    <font>
      <b/>
      <i/>
      <sz val="9.5"/>
      <color rgb="FF000000"/>
      <name val="Arial"/>
      <family val="2"/>
    </font>
    <font>
      <sz val="11"/>
      <color rgb="FF000000"/>
      <name val="Calibri"/>
      <family val="2"/>
    </font>
    <font>
      <sz val="18"/>
      <color rgb="FF0A3D62"/>
      <name val="Calibri"/>
      <family val="2"/>
    </font>
    <font>
      <b/>
      <sz val="11"/>
      <color rgb="FF0A3D62"/>
      <name val="Calibri"/>
      <family val="2"/>
    </font>
    <font>
      <vertAlign val="superscript"/>
      <sz val="11"/>
      <color rgb="FF000000"/>
      <name val="Calibri"/>
      <family val="2"/>
    </font>
    <font>
      <sz val="11"/>
      <color rgb="FF000000"/>
      <name val="Symbol"/>
      <family val="1"/>
      <charset val="2"/>
    </font>
    <font>
      <sz val="7"/>
      <color rgb="FF000000"/>
      <name val="Times New Roman"/>
      <family val="1"/>
    </font>
    <font>
      <sz val="11"/>
      <color rgb="FF000000"/>
      <name val="Courier New"/>
      <family val="3"/>
    </font>
    <font>
      <u/>
      <sz val="9.5"/>
      <color theme="10"/>
      <name val="Arial"/>
      <family val="2"/>
    </font>
  </fonts>
  <fills count="7">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s>
  <borders count="1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bottom style="thin">
        <color rgb="FFC1C1C1"/>
      </bottom>
      <diagonal/>
    </border>
    <border>
      <left/>
      <right/>
      <top style="thin">
        <color indexed="64"/>
      </top>
      <bottom style="thin">
        <color indexed="64"/>
      </bottom>
      <diagonal/>
    </border>
    <border>
      <left style="thin">
        <color rgb="FFB0B7BB"/>
      </left>
      <right style="thin">
        <color rgb="FFB0B7BB"/>
      </right>
      <top style="thin">
        <color rgb="FFB0B7BB"/>
      </top>
      <bottom style="thin">
        <color indexed="64"/>
      </bottom>
      <diagonal/>
    </border>
    <border>
      <left style="thin">
        <color rgb="FFC1C1C1"/>
      </left>
      <right style="thin">
        <color rgb="FFC1C1C1"/>
      </right>
      <top style="thin">
        <color rgb="FFC1C1C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9" fontId="2" fillId="0" borderId="0" applyFont="0" applyFill="0" applyBorder="0" applyAlignment="0" applyProtection="0"/>
    <xf numFmtId="0" fontId="14" fillId="0" borderId="0" applyNumberFormat="0" applyFill="0" applyBorder="0" applyAlignment="0" applyProtection="0"/>
  </cellStyleXfs>
  <cellXfs count="50">
    <xf numFmtId="0" fontId="0" fillId="0" borderId="0" xfId="0"/>
    <xf numFmtId="0" fontId="0" fillId="2" borderId="2" xfId="0" applyFill="1" applyBorder="1" applyAlignment="1">
      <alignment horizontal="left"/>
    </xf>
    <xf numFmtId="0" fontId="0" fillId="0" borderId="0" xfId="0" applyAlignment="1">
      <alignment horizontal="left"/>
    </xf>
    <xf numFmtId="0" fontId="0" fillId="0" borderId="2" xfId="0" applyBorder="1" applyAlignment="1">
      <alignment horizontal="left"/>
    </xf>
    <xf numFmtId="166" fontId="0" fillId="0" borderId="2" xfId="0" applyNumberFormat="1" applyBorder="1" applyAlignment="1">
      <alignment horizontal="right"/>
    </xf>
    <xf numFmtId="167" fontId="0" fillId="0" borderId="0" xfId="1" applyNumberFormat="1" applyFont="1" applyFill="1" applyBorder="1" applyAlignment="1">
      <alignment horizontal="right"/>
    </xf>
    <xf numFmtId="168" fontId="0" fillId="0" borderId="0" xfId="0" applyNumberFormat="1" applyAlignment="1">
      <alignment horizontal="right"/>
    </xf>
    <xf numFmtId="167" fontId="0" fillId="0" borderId="0" xfId="1" applyNumberFormat="1" applyFont="1" applyFill="1" applyBorder="1"/>
    <xf numFmtId="168" fontId="0" fillId="0" borderId="0" xfId="0" applyNumberFormat="1"/>
    <xf numFmtId="0" fontId="3" fillId="3" borderId="4" xfId="0" applyFont="1" applyFill="1" applyBorder="1" applyAlignment="1">
      <alignment horizontal="left" vertical="center" wrapText="1"/>
    </xf>
    <xf numFmtId="0" fontId="3" fillId="3" borderId="4" xfId="0" applyFont="1" applyFill="1" applyBorder="1" applyAlignment="1">
      <alignment horizontal="center" vertical="center" wrapText="1"/>
    </xf>
    <xf numFmtId="0" fontId="3" fillId="0" borderId="1" xfId="0" applyFont="1" applyBorder="1" applyAlignment="1">
      <alignment horizontal="right" wrapText="1"/>
    </xf>
    <xf numFmtId="0" fontId="0" fillId="2" borderId="3" xfId="0" applyFill="1" applyBorder="1" applyAlignment="1">
      <alignment horizontal="left"/>
    </xf>
    <xf numFmtId="0" fontId="3" fillId="0" borderId="5" xfId="0" applyFont="1" applyBorder="1" applyAlignment="1">
      <alignment horizontal="left"/>
    </xf>
    <xf numFmtId="169" fontId="0" fillId="0" borderId="0" xfId="0" applyNumberFormat="1" applyAlignment="1">
      <alignment horizontal="right"/>
    </xf>
    <xf numFmtId="169" fontId="0" fillId="0" borderId="0" xfId="0" applyNumberFormat="1"/>
    <xf numFmtId="0" fontId="4" fillId="0" borderId="0" xfId="0" applyFont="1"/>
    <xf numFmtId="0" fontId="4" fillId="0" borderId="0" xfId="0" applyFont="1" applyAlignment="1">
      <alignment horizontal="left"/>
    </xf>
    <xf numFmtId="0" fontId="3" fillId="0" borderId="1" xfId="0" applyFont="1" applyBorder="1" applyAlignment="1">
      <alignment horizontal="left" wrapText="1"/>
    </xf>
    <xf numFmtId="0" fontId="0" fillId="0" borderId="0" xfId="0" applyAlignment="1">
      <alignment horizontal="left" wrapText="1"/>
    </xf>
    <xf numFmtId="0" fontId="2" fillId="0" borderId="2" xfId="0" applyFont="1" applyBorder="1" applyAlignment="1">
      <alignment horizontal="left"/>
    </xf>
    <xf numFmtId="0" fontId="0" fillId="0" borderId="2" xfId="0" applyBorder="1" applyAlignment="1">
      <alignment horizontal="left" wrapText="1"/>
    </xf>
    <xf numFmtId="164" fontId="0" fillId="0" borderId="2" xfId="0" applyNumberFormat="1" applyBorder="1" applyAlignment="1">
      <alignment horizontal="right"/>
    </xf>
    <xf numFmtId="165" fontId="0" fillId="0" borderId="2" xfId="0" applyNumberFormat="1" applyBorder="1" applyAlignment="1">
      <alignment horizontal="right"/>
    </xf>
    <xf numFmtId="0" fontId="0" fillId="0" borderId="2" xfId="0" applyBorder="1" applyAlignment="1">
      <alignment horizontal="right"/>
    </xf>
    <xf numFmtId="49" fontId="0" fillId="2" borderId="2" xfId="0" applyNumberFormat="1" applyFill="1" applyBorder="1" applyAlignment="1">
      <alignment horizontal="left"/>
    </xf>
    <xf numFmtId="0" fontId="3" fillId="0" borderId="5" xfId="0" applyFont="1" applyBorder="1" applyAlignment="1">
      <alignment horizontal="center" vertical="center" wrapText="1"/>
    </xf>
    <xf numFmtId="164" fontId="0" fillId="2" borderId="3" xfId="0" applyNumberFormat="1" applyFill="1" applyBorder="1" applyAlignment="1">
      <alignment horizontal="center" vertical="center"/>
    </xf>
    <xf numFmtId="165" fontId="0" fillId="2" borderId="3" xfId="0" applyNumberFormat="1" applyFill="1" applyBorder="1" applyAlignment="1">
      <alignment horizontal="center" vertical="center"/>
    </xf>
    <xf numFmtId="0" fontId="0" fillId="2" borderId="3" xfId="0" applyFill="1" applyBorder="1" applyAlignment="1">
      <alignment horizontal="center" vertical="center"/>
    </xf>
    <xf numFmtId="164" fontId="0" fillId="2" borderId="2" xfId="0" applyNumberFormat="1" applyFill="1" applyBorder="1" applyAlignment="1">
      <alignment horizontal="center" vertical="center"/>
    </xf>
    <xf numFmtId="165"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5" fillId="0" borderId="0" xfId="0" applyFont="1" applyAlignment="1">
      <alignment horizontal="left"/>
    </xf>
    <xf numFmtId="0" fontId="0" fillId="0" borderId="6" xfId="0" applyBorder="1" applyAlignment="1">
      <alignment horizontal="left"/>
    </xf>
    <xf numFmtId="164" fontId="0" fillId="0" borderId="6" xfId="0" applyNumberFormat="1" applyBorder="1" applyAlignment="1">
      <alignment horizontal="center" vertical="center"/>
    </xf>
    <xf numFmtId="165" fontId="0" fillId="0" borderId="6" xfId="0" applyNumberFormat="1" applyBorder="1" applyAlignment="1">
      <alignment horizontal="center" vertical="center"/>
    </xf>
    <xf numFmtId="0" fontId="0" fillId="0" borderId="0" xfId="0" applyAlignment="1">
      <alignment horizontal="center"/>
    </xf>
    <xf numFmtId="10" fontId="0" fillId="0" borderId="0" xfId="2" applyNumberFormat="1" applyFont="1"/>
    <xf numFmtId="0" fontId="0" fillId="4" borderId="0" xfId="0" applyFill="1"/>
    <xf numFmtId="0" fontId="9" fillId="5" borderId="9" xfId="0" applyFont="1" applyFill="1" applyBorder="1" applyAlignment="1">
      <alignment vertical="center" wrapText="1"/>
    </xf>
    <xf numFmtId="0" fontId="0" fillId="5" borderId="10" xfId="0" applyFill="1" applyBorder="1"/>
    <xf numFmtId="0" fontId="7" fillId="5" borderId="9" xfId="0" applyFont="1" applyFill="1" applyBorder="1" applyAlignment="1">
      <alignment vertical="center" wrapText="1"/>
    </xf>
    <xf numFmtId="0" fontId="11" fillId="5" borderId="9" xfId="0" applyFont="1" applyFill="1" applyBorder="1" applyAlignment="1">
      <alignment horizontal="left" vertical="center" wrapText="1"/>
    </xf>
    <xf numFmtId="0" fontId="13" fillId="5" borderId="9" xfId="0" applyFont="1" applyFill="1" applyBorder="1" applyAlignment="1">
      <alignment horizontal="left" vertical="center" wrapText="1" indent="2"/>
    </xf>
    <xf numFmtId="0" fontId="14" fillId="5" borderId="9" xfId="3" applyFill="1" applyBorder="1" applyAlignment="1">
      <alignment horizontal="left" vertical="center" wrapText="1" indent="2"/>
    </xf>
    <xf numFmtId="0" fontId="7" fillId="5" borderId="11" xfId="0" applyFont="1" applyFill="1" applyBorder="1" applyAlignment="1">
      <alignment vertical="center"/>
    </xf>
    <xf numFmtId="0" fontId="0" fillId="5" borderId="12" xfId="0" applyFill="1" applyBorder="1"/>
    <xf numFmtId="0" fontId="8" fillId="6" borderId="7" xfId="0" applyFont="1" applyFill="1" applyBorder="1" applyAlignment="1">
      <alignment horizontal="center" vertical="center" wrapText="1"/>
    </xf>
    <xf numFmtId="0" fontId="0" fillId="6" borderId="8" xfId="0" applyFill="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mbetter.homestatehealth.com/provider-resources/provider-news/cms-changes-to-the-diagnosis-related-group--drg--.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9B4D0-4B86-4947-B2A7-455C612CDD75}">
  <dimension ref="A1:B24"/>
  <sheetViews>
    <sheetView showGridLines="0" tabSelected="1" zoomScale="85" zoomScaleNormal="85" workbookViewId="0">
      <selection activeCell="F11" sqref="F11"/>
    </sheetView>
  </sheetViews>
  <sheetFormatPr defaultRowHeight="12.75" x14ac:dyDescent="0.2"/>
  <cols>
    <col min="1" max="1" width="101.28515625" style="39" customWidth="1"/>
    <col min="2" max="2" width="6.42578125" style="39" customWidth="1"/>
    <col min="3" max="16384" width="9.140625" style="39"/>
  </cols>
  <sheetData>
    <row r="1" spans="1:2" ht="23.25" x14ac:dyDescent="0.2">
      <c r="A1" s="48" t="s">
        <v>149</v>
      </c>
      <c r="B1" s="49"/>
    </row>
    <row r="2" spans="1:2" ht="15" x14ac:dyDescent="0.2">
      <c r="A2" s="40" t="s">
        <v>150</v>
      </c>
      <c r="B2" s="41"/>
    </row>
    <row r="3" spans="1:2" ht="62.25" x14ac:dyDescent="0.2">
      <c r="A3" s="42" t="s">
        <v>151</v>
      </c>
      <c r="B3" s="41"/>
    </row>
    <row r="4" spans="1:2" ht="15" x14ac:dyDescent="0.2">
      <c r="A4" s="40"/>
      <c r="B4" s="41"/>
    </row>
    <row r="5" spans="1:2" ht="15" x14ac:dyDescent="0.2">
      <c r="A5" s="40" t="s">
        <v>152</v>
      </c>
      <c r="B5" s="41"/>
    </row>
    <row r="6" spans="1:2" ht="45" x14ac:dyDescent="0.2">
      <c r="A6" s="43" t="s">
        <v>153</v>
      </c>
      <c r="B6" s="41"/>
    </row>
    <row r="7" spans="1:2" ht="15" x14ac:dyDescent="0.2">
      <c r="A7" s="43" t="s">
        <v>154</v>
      </c>
      <c r="B7" s="41"/>
    </row>
    <row r="8" spans="1:2" ht="15" x14ac:dyDescent="0.2">
      <c r="A8" s="43" t="s">
        <v>155</v>
      </c>
      <c r="B8" s="41"/>
    </row>
    <row r="9" spans="1:2" ht="15" x14ac:dyDescent="0.2">
      <c r="A9" s="44" t="s">
        <v>156</v>
      </c>
      <c r="B9" s="41"/>
    </row>
    <row r="10" spans="1:2" ht="15" x14ac:dyDescent="0.2">
      <c r="A10" s="44" t="s">
        <v>157</v>
      </c>
      <c r="B10" s="41"/>
    </row>
    <row r="11" spans="1:2" ht="30" x14ac:dyDescent="0.2">
      <c r="A11" s="44" t="s">
        <v>158</v>
      </c>
      <c r="B11" s="41"/>
    </row>
    <row r="12" spans="1:2" ht="38.25" x14ac:dyDescent="0.2">
      <c r="A12" s="45" t="s">
        <v>159</v>
      </c>
      <c r="B12" s="41"/>
    </row>
    <row r="13" spans="1:2" ht="30" x14ac:dyDescent="0.2">
      <c r="A13" s="43" t="s">
        <v>160</v>
      </c>
      <c r="B13" s="41"/>
    </row>
    <row r="14" spans="1:2" ht="34.5" x14ac:dyDescent="0.2">
      <c r="A14" s="44" t="s">
        <v>161</v>
      </c>
      <c r="B14" s="41"/>
    </row>
    <row r="15" spans="1:2" ht="15" x14ac:dyDescent="0.2">
      <c r="A15" s="40" t="s">
        <v>162</v>
      </c>
      <c r="B15" s="41"/>
    </row>
    <row r="16" spans="1:2" ht="15" x14ac:dyDescent="0.2">
      <c r="A16" s="43" t="s">
        <v>163</v>
      </c>
      <c r="B16" s="41"/>
    </row>
    <row r="17" spans="1:2" ht="15" x14ac:dyDescent="0.2">
      <c r="A17" s="44" t="s">
        <v>164</v>
      </c>
      <c r="B17" s="41"/>
    </row>
    <row r="18" spans="1:2" ht="15" x14ac:dyDescent="0.2">
      <c r="A18" s="44" t="s">
        <v>165</v>
      </c>
      <c r="B18" s="41"/>
    </row>
    <row r="19" spans="1:2" ht="15" x14ac:dyDescent="0.2">
      <c r="A19" s="43" t="s">
        <v>166</v>
      </c>
      <c r="B19" s="41"/>
    </row>
    <row r="20" spans="1:2" ht="15" x14ac:dyDescent="0.2">
      <c r="A20" s="43" t="s">
        <v>167</v>
      </c>
      <c r="B20" s="41"/>
    </row>
    <row r="21" spans="1:2" ht="15" x14ac:dyDescent="0.2">
      <c r="A21" s="44" t="s">
        <v>168</v>
      </c>
      <c r="B21" s="41"/>
    </row>
    <row r="22" spans="1:2" ht="15" x14ac:dyDescent="0.2">
      <c r="A22" s="44" t="s">
        <v>169</v>
      </c>
      <c r="B22" s="41"/>
    </row>
    <row r="23" spans="1:2" ht="15" x14ac:dyDescent="0.2">
      <c r="A23" s="44" t="s">
        <v>170</v>
      </c>
      <c r="B23" s="41"/>
    </row>
    <row r="24" spans="1:2" ht="15.75" thickBot="1" x14ac:dyDescent="0.25">
      <c r="A24" s="46"/>
      <c r="B24" s="47"/>
    </row>
  </sheetData>
  <hyperlinks>
    <hyperlink ref="A12" r:id="rId1" display="https://ambetter.homestatehealth.com/provider-resources/provider-news/cms-changes-to-the-diagnosis-related-group--drg--.html" xr:uid="{173499E5-7830-4A6A-82BC-EEA1C9516E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1CC2A-19D1-4B8C-8565-036F160F27E1}">
  <dimension ref="A1:G15"/>
  <sheetViews>
    <sheetView zoomScale="85" zoomScaleNormal="85" workbookViewId="0">
      <selection activeCell="E24" sqref="E24"/>
    </sheetView>
  </sheetViews>
  <sheetFormatPr defaultRowHeight="12.75" x14ac:dyDescent="0.2"/>
  <cols>
    <col min="1" max="1" width="31.7109375" customWidth="1"/>
    <col min="2" max="2" width="14.7109375" bestFit="1" customWidth="1"/>
    <col min="3" max="3" width="20.5703125" bestFit="1" customWidth="1"/>
    <col min="4" max="4" width="16.42578125" bestFit="1" customWidth="1"/>
    <col min="5" max="6" width="16.5703125" bestFit="1" customWidth="1"/>
    <col min="7" max="7" width="16.42578125" bestFit="1" customWidth="1"/>
  </cols>
  <sheetData>
    <row r="1" spans="1:7" ht="20.45" customHeight="1" x14ac:dyDescent="0.25">
      <c r="A1" s="16" t="s">
        <v>147</v>
      </c>
    </row>
    <row r="3" spans="1:7" ht="38.25" x14ac:dyDescent="0.2">
      <c r="A3" s="9" t="s">
        <v>109</v>
      </c>
      <c r="B3" s="10" t="s">
        <v>110</v>
      </c>
      <c r="C3" s="10" t="s">
        <v>111</v>
      </c>
      <c r="D3" s="10" t="s">
        <v>112</v>
      </c>
      <c r="E3" s="10" t="s">
        <v>113</v>
      </c>
      <c r="F3" s="10" t="s">
        <v>129</v>
      </c>
      <c r="G3" s="10" t="s">
        <v>146</v>
      </c>
    </row>
    <row r="4" spans="1:7" x14ac:dyDescent="0.2">
      <c r="A4" s="2" t="s">
        <v>3</v>
      </c>
      <c r="B4" s="5">
        <v>13756.16</v>
      </c>
      <c r="C4" s="6">
        <v>161904373.03491026</v>
      </c>
      <c r="D4" s="14" t="s">
        <v>14</v>
      </c>
      <c r="E4" s="6">
        <v>35787.912841607402</v>
      </c>
      <c r="F4" s="38">
        <f>E4/C4</f>
        <v>2.2104352199239679E-4</v>
      </c>
      <c r="G4" s="37" t="s">
        <v>143</v>
      </c>
    </row>
    <row r="5" spans="1:7" x14ac:dyDescent="0.2">
      <c r="A5" s="2" t="s">
        <v>29</v>
      </c>
      <c r="B5" s="5">
        <v>1924.33</v>
      </c>
      <c r="C5" s="6">
        <v>49369851.306786291</v>
      </c>
      <c r="D5" s="14">
        <v>30.43</v>
      </c>
      <c r="E5" s="6">
        <v>71043.34</v>
      </c>
      <c r="F5" s="38">
        <f t="shared" ref="F5:F13" si="0">E5/C5</f>
        <v>1.4390025110372271E-3</v>
      </c>
      <c r="G5" s="38">
        <f>D5/B5</f>
        <v>1.581329605628972E-2</v>
      </c>
    </row>
    <row r="6" spans="1:7" x14ac:dyDescent="0.2">
      <c r="A6" s="2" t="s">
        <v>24</v>
      </c>
      <c r="B6" s="5">
        <v>1774.84</v>
      </c>
      <c r="C6" s="6">
        <v>36540659.455885999</v>
      </c>
      <c r="D6" s="14">
        <v>0</v>
      </c>
      <c r="E6" s="6">
        <v>0</v>
      </c>
      <c r="F6" s="38">
        <f t="shared" si="0"/>
        <v>0</v>
      </c>
      <c r="G6" s="38">
        <f t="shared" ref="G6:G13" si="1">D6/B6</f>
        <v>0</v>
      </c>
    </row>
    <row r="7" spans="1:7" x14ac:dyDescent="0.2">
      <c r="A7" s="2" t="s">
        <v>31</v>
      </c>
      <c r="B7" s="5">
        <v>1398.4199999999998</v>
      </c>
      <c r="C7" s="6">
        <v>28871657.035315208</v>
      </c>
      <c r="D7" s="14">
        <v>27.78</v>
      </c>
      <c r="E7" s="6">
        <v>48599.88</v>
      </c>
      <c r="F7" s="38">
        <f t="shared" si="0"/>
        <v>1.683307609970347E-3</v>
      </c>
      <c r="G7" s="38">
        <f t="shared" si="1"/>
        <v>1.9865276526365473E-2</v>
      </c>
    </row>
    <row r="8" spans="1:7" x14ac:dyDescent="0.2">
      <c r="A8" s="2" t="s">
        <v>27</v>
      </c>
      <c r="B8" s="5">
        <v>1294.0900000000001</v>
      </c>
      <c r="C8" s="6">
        <v>32442949.347714901</v>
      </c>
      <c r="D8" s="14">
        <v>31.450000000000003</v>
      </c>
      <c r="E8" s="6">
        <v>1074752.1509405719</v>
      </c>
      <c r="F8" s="38">
        <f t="shared" si="0"/>
        <v>3.3127449031272224E-2</v>
      </c>
      <c r="G8" s="38">
        <f t="shared" si="1"/>
        <v>2.4302791923281997E-2</v>
      </c>
    </row>
    <row r="9" spans="1:7" x14ac:dyDescent="0.2">
      <c r="A9" s="2" t="s">
        <v>15</v>
      </c>
      <c r="B9" s="5">
        <v>3474.7000000000003</v>
      </c>
      <c r="C9" s="6">
        <v>55693662.426060803</v>
      </c>
      <c r="D9" s="14">
        <v>288.87</v>
      </c>
      <c r="E9" s="6">
        <v>9621380.4204609804</v>
      </c>
      <c r="F9" s="38">
        <f t="shared" si="0"/>
        <v>0.17275539085321198</v>
      </c>
      <c r="G9" s="38">
        <f t="shared" si="1"/>
        <v>8.3135234696520552E-2</v>
      </c>
    </row>
    <row r="10" spans="1:7" x14ac:dyDescent="0.2">
      <c r="A10" s="2" t="s">
        <v>9</v>
      </c>
      <c r="B10" s="5">
        <v>2935.8</v>
      </c>
      <c r="C10" s="6">
        <v>115662736.3243445</v>
      </c>
      <c r="D10" s="14">
        <v>0</v>
      </c>
      <c r="E10" s="6">
        <v>0</v>
      </c>
      <c r="F10" s="38">
        <f t="shared" si="0"/>
        <v>0</v>
      </c>
      <c r="G10" s="38">
        <f t="shared" si="1"/>
        <v>0</v>
      </c>
    </row>
    <row r="11" spans="1:7" x14ac:dyDescent="0.2">
      <c r="A11" s="2" t="s">
        <v>45</v>
      </c>
      <c r="B11" s="5">
        <v>1191.93</v>
      </c>
      <c r="C11" s="6">
        <v>35502047.919817962</v>
      </c>
      <c r="D11" s="14">
        <v>15.76</v>
      </c>
      <c r="E11" s="6">
        <v>1353695.24</v>
      </c>
      <c r="F11" s="38">
        <f t="shared" si="0"/>
        <v>3.8130060639243853E-2</v>
      </c>
      <c r="G11" s="38">
        <f t="shared" si="1"/>
        <v>1.3222252984655139E-2</v>
      </c>
    </row>
    <row r="12" spans="1:7" x14ac:dyDescent="0.2">
      <c r="A12" s="2" t="s">
        <v>0</v>
      </c>
      <c r="B12" s="5">
        <v>15415.96</v>
      </c>
      <c r="C12" s="6">
        <v>112476362.36149347</v>
      </c>
      <c r="D12" s="5">
        <v>1931.9199999999998</v>
      </c>
      <c r="E12" s="6">
        <v>35200642.25537125</v>
      </c>
      <c r="F12" s="38">
        <f t="shared" si="0"/>
        <v>0.31296035465868044</v>
      </c>
      <c r="G12" s="38">
        <f>D12/B12</f>
        <v>0.12531947410346161</v>
      </c>
    </row>
    <row r="13" spans="1:7" x14ac:dyDescent="0.2">
      <c r="A13" s="2" t="s">
        <v>54</v>
      </c>
      <c r="B13" s="7">
        <v>597.93000000000006</v>
      </c>
      <c r="C13" s="8">
        <v>7295763.4868430793</v>
      </c>
      <c r="D13" s="15">
        <v>0</v>
      </c>
      <c r="E13" s="8">
        <v>0</v>
      </c>
      <c r="F13" s="38">
        <f t="shared" si="0"/>
        <v>0</v>
      </c>
      <c r="G13" s="38">
        <f t="shared" si="1"/>
        <v>0</v>
      </c>
    </row>
    <row r="15" spans="1:7" x14ac:dyDescent="0.2">
      <c r="A15" s="33" t="s">
        <v>144</v>
      </c>
    </row>
  </sheetData>
  <autoFilter ref="A3:G13" xr:uid="{AC31CC2A-19D1-4B8C-8565-036F160F27E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D68C6-CB10-447A-B6CA-4BBC341D51C3}">
  <dimension ref="A1:I44"/>
  <sheetViews>
    <sheetView workbookViewId="0">
      <selection activeCell="Q20" sqref="Q20"/>
    </sheetView>
  </sheetViews>
  <sheetFormatPr defaultRowHeight="12.75" x14ac:dyDescent="0.2"/>
  <cols>
    <col min="1" max="2" width="23" bestFit="1" customWidth="1"/>
    <col min="4" max="4" width="46.7109375" customWidth="1"/>
    <col min="5" max="5" width="18.85546875" customWidth="1"/>
    <col min="6" max="9" width="16.7109375" customWidth="1"/>
  </cols>
  <sheetData>
    <row r="1" spans="1:9" ht="24.6" customHeight="1" x14ac:dyDescent="0.25">
      <c r="A1" s="16" t="s">
        <v>145</v>
      </c>
    </row>
    <row r="3" spans="1:9" ht="51" x14ac:dyDescent="0.2">
      <c r="A3" s="13" t="s">
        <v>109</v>
      </c>
      <c r="B3" s="13" t="s">
        <v>118</v>
      </c>
      <c r="C3" s="13" t="s">
        <v>116</v>
      </c>
      <c r="D3" s="13" t="s">
        <v>117</v>
      </c>
      <c r="E3" s="26" t="s">
        <v>142</v>
      </c>
      <c r="F3" s="26" t="s">
        <v>119</v>
      </c>
      <c r="G3" s="26" t="s">
        <v>120</v>
      </c>
      <c r="H3" s="26" t="s">
        <v>121</v>
      </c>
      <c r="I3" s="26" t="s">
        <v>122</v>
      </c>
    </row>
    <row r="4" spans="1:9" x14ac:dyDescent="0.2">
      <c r="A4" s="12" t="s">
        <v>3</v>
      </c>
      <c r="B4" s="12" t="s">
        <v>7</v>
      </c>
      <c r="C4" s="12">
        <v>765</v>
      </c>
      <c r="D4" s="12" t="s">
        <v>23</v>
      </c>
      <c r="E4" s="27">
        <v>16869399.931276001</v>
      </c>
      <c r="F4" s="28">
        <v>0</v>
      </c>
      <c r="G4" s="29" t="s">
        <v>6</v>
      </c>
      <c r="H4" s="28">
        <v>0</v>
      </c>
      <c r="I4" s="28">
        <v>0</v>
      </c>
    </row>
    <row r="5" spans="1:9" x14ac:dyDescent="0.2">
      <c r="A5" s="1" t="s">
        <v>3</v>
      </c>
      <c r="B5" s="1" t="s">
        <v>7</v>
      </c>
      <c r="C5" s="1">
        <v>766</v>
      </c>
      <c r="D5" s="1" t="s">
        <v>8</v>
      </c>
      <c r="E5" s="30">
        <v>46310732.112607501</v>
      </c>
      <c r="F5" s="31">
        <v>0</v>
      </c>
      <c r="G5" s="32" t="s">
        <v>6</v>
      </c>
      <c r="H5" s="31">
        <v>0</v>
      </c>
      <c r="I5" s="31">
        <v>0</v>
      </c>
    </row>
    <row r="6" spans="1:9" x14ac:dyDescent="0.2">
      <c r="A6" s="1" t="s">
        <v>3</v>
      </c>
      <c r="B6" s="1" t="s">
        <v>12</v>
      </c>
      <c r="C6" s="1">
        <v>769</v>
      </c>
      <c r="D6" s="1" t="s">
        <v>41</v>
      </c>
      <c r="E6" s="30">
        <v>4445501.3496056804</v>
      </c>
      <c r="F6" s="31">
        <v>0</v>
      </c>
      <c r="G6" s="32" t="s">
        <v>6</v>
      </c>
      <c r="H6" s="31">
        <v>0</v>
      </c>
      <c r="I6" s="31">
        <v>0</v>
      </c>
    </row>
    <row r="7" spans="1:9" x14ac:dyDescent="0.2">
      <c r="A7" s="1" t="s">
        <v>3</v>
      </c>
      <c r="B7" s="1" t="s">
        <v>4</v>
      </c>
      <c r="C7" s="1">
        <v>774</v>
      </c>
      <c r="D7" s="1" t="s">
        <v>22</v>
      </c>
      <c r="E7" s="30">
        <v>15149101.1912154</v>
      </c>
      <c r="F7" s="31">
        <v>0</v>
      </c>
      <c r="G7" s="32" t="s">
        <v>6</v>
      </c>
      <c r="H7" s="31">
        <v>0</v>
      </c>
      <c r="I7" s="31">
        <v>0</v>
      </c>
    </row>
    <row r="8" spans="1:9" x14ac:dyDescent="0.2">
      <c r="A8" s="1" t="s">
        <v>3</v>
      </c>
      <c r="B8" s="1" t="s">
        <v>4</v>
      </c>
      <c r="C8" s="1">
        <v>775</v>
      </c>
      <c r="D8" s="1" t="s">
        <v>5</v>
      </c>
      <c r="E8" s="30">
        <v>50491117.378488302</v>
      </c>
      <c r="F8" s="31">
        <v>0</v>
      </c>
      <c r="G8" s="32" t="s">
        <v>6</v>
      </c>
      <c r="H8" s="31">
        <v>0</v>
      </c>
      <c r="I8" s="31">
        <v>0</v>
      </c>
    </row>
    <row r="9" spans="1:9" x14ac:dyDescent="0.2">
      <c r="A9" s="1" t="s">
        <v>3</v>
      </c>
      <c r="B9" s="1" t="s">
        <v>12</v>
      </c>
      <c r="C9" s="1">
        <v>776</v>
      </c>
      <c r="D9" s="1" t="s">
        <v>38</v>
      </c>
      <c r="E9" s="30">
        <v>3756514.7272220901</v>
      </c>
      <c r="F9" s="31">
        <v>0</v>
      </c>
      <c r="G9" s="32" t="s">
        <v>6</v>
      </c>
      <c r="H9" s="31">
        <v>0</v>
      </c>
      <c r="I9" s="31">
        <v>0</v>
      </c>
    </row>
    <row r="10" spans="1:9" x14ac:dyDescent="0.2">
      <c r="A10" s="1" t="s">
        <v>3</v>
      </c>
      <c r="B10" s="1" t="s">
        <v>12</v>
      </c>
      <c r="C10" s="1">
        <v>782</v>
      </c>
      <c r="D10" s="1" t="s">
        <v>13</v>
      </c>
      <c r="E10" s="30">
        <v>24882006.3444953</v>
      </c>
      <c r="F10" s="32" t="s">
        <v>143</v>
      </c>
      <c r="G10" s="31">
        <v>0.14000000000000001</v>
      </c>
      <c r="H10" s="31">
        <v>0.35</v>
      </c>
      <c r="I10" s="31">
        <v>5</v>
      </c>
    </row>
    <row r="11" spans="1:9" x14ac:dyDescent="0.2">
      <c r="A11" s="1" t="s">
        <v>29</v>
      </c>
      <c r="B11" s="1" t="s">
        <v>10</v>
      </c>
      <c r="C11" s="1">
        <v>247</v>
      </c>
      <c r="D11" s="1" t="s">
        <v>30</v>
      </c>
      <c r="E11" s="30">
        <v>31763304.3065296</v>
      </c>
      <c r="F11" s="31">
        <v>0</v>
      </c>
      <c r="G11" s="32" t="s">
        <v>6</v>
      </c>
      <c r="H11" s="31">
        <v>0</v>
      </c>
      <c r="I11" s="31">
        <v>0</v>
      </c>
    </row>
    <row r="12" spans="1:9" x14ac:dyDescent="0.2">
      <c r="A12" s="1" t="s">
        <v>29</v>
      </c>
      <c r="B12" s="1" t="s">
        <v>25</v>
      </c>
      <c r="C12" s="1">
        <v>282</v>
      </c>
      <c r="D12" s="1" t="s">
        <v>63</v>
      </c>
      <c r="E12" s="30">
        <v>4546200.8995181303</v>
      </c>
      <c r="F12" s="31">
        <v>8.9600000000000009</v>
      </c>
      <c r="G12" s="31">
        <v>1.56</v>
      </c>
      <c r="H12" s="31">
        <v>13.33</v>
      </c>
      <c r="I12" s="31">
        <v>25</v>
      </c>
    </row>
    <row r="13" spans="1:9" x14ac:dyDescent="0.2">
      <c r="A13" s="1" t="s">
        <v>29</v>
      </c>
      <c r="B13" s="1" t="s">
        <v>25</v>
      </c>
      <c r="C13" s="1">
        <v>287</v>
      </c>
      <c r="D13" s="1" t="s">
        <v>51</v>
      </c>
      <c r="E13" s="30">
        <v>7969796.1504486296</v>
      </c>
      <c r="F13" s="31">
        <v>0</v>
      </c>
      <c r="G13" s="32" t="s">
        <v>6</v>
      </c>
      <c r="H13" s="31">
        <v>0</v>
      </c>
      <c r="I13" s="31">
        <v>0</v>
      </c>
    </row>
    <row r="14" spans="1:9" x14ac:dyDescent="0.2">
      <c r="A14" s="1" t="s">
        <v>29</v>
      </c>
      <c r="B14" s="1" t="s">
        <v>25</v>
      </c>
      <c r="C14" s="1">
        <v>310</v>
      </c>
      <c r="D14" s="1" t="s">
        <v>39</v>
      </c>
      <c r="E14" s="30">
        <v>5090549.9502899302</v>
      </c>
      <c r="F14" s="31">
        <v>0</v>
      </c>
      <c r="G14" s="32" t="s">
        <v>6</v>
      </c>
      <c r="H14" s="31">
        <v>0</v>
      </c>
      <c r="I14" s="31">
        <v>0</v>
      </c>
    </row>
    <row r="15" spans="1:9" x14ac:dyDescent="0.2">
      <c r="A15" s="1" t="s">
        <v>24</v>
      </c>
      <c r="B15" s="1" t="s">
        <v>10</v>
      </c>
      <c r="C15" s="1">
        <v>331</v>
      </c>
      <c r="D15" s="1" t="s">
        <v>34</v>
      </c>
      <c r="E15" s="30">
        <v>21122538.6357706</v>
      </c>
      <c r="F15" s="31">
        <v>0</v>
      </c>
      <c r="G15" s="32" t="s">
        <v>6</v>
      </c>
      <c r="H15" s="31">
        <v>0</v>
      </c>
      <c r="I15" s="31">
        <v>0</v>
      </c>
    </row>
    <row r="16" spans="1:9" x14ac:dyDescent="0.2">
      <c r="A16" s="1" t="s">
        <v>24</v>
      </c>
      <c r="B16" s="1" t="s">
        <v>25</v>
      </c>
      <c r="C16" s="1">
        <v>390</v>
      </c>
      <c r="D16" s="1" t="s">
        <v>49</v>
      </c>
      <c r="E16" s="30">
        <v>4789677.7407656005</v>
      </c>
      <c r="F16" s="31">
        <v>0</v>
      </c>
      <c r="G16" s="32" t="s">
        <v>6</v>
      </c>
      <c r="H16" s="31">
        <v>0</v>
      </c>
      <c r="I16" s="31">
        <v>0</v>
      </c>
    </row>
    <row r="17" spans="1:9" x14ac:dyDescent="0.2">
      <c r="A17" s="1" t="s">
        <v>24</v>
      </c>
      <c r="B17" s="1" t="s">
        <v>25</v>
      </c>
      <c r="C17" s="1">
        <v>392</v>
      </c>
      <c r="D17" s="1" t="s">
        <v>26</v>
      </c>
      <c r="E17" s="30">
        <v>10628443.079349799</v>
      </c>
      <c r="F17" s="31">
        <v>0</v>
      </c>
      <c r="G17" s="32" t="s">
        <v>6</v>
      </c>
      <c r="H17" s="31">
        <v>0</v>
      </c>
      <c r="I17" s="31">
        <v>0</v>
      </c>
    </row>
    <row r="18" spans="1:9" x14ac:dyDescent="0.2">
      <c r="A18" s="1" t="s">
        <v>31</v>
      </c>
      <c r="B18" s="1" t="s">
        <v>10</v>
      </c>
      <c r="C18" s="1">
        <v>621</v>
      </c>
      <c r="D18" s="1" t="s">
        <v>32</v>
      </c>
      <c r="E18" s="30">
        <v>18698890.3029139</v>
      </c>
      <c r="F18" s="31">
        <v>0</v>
      </c>
      <c r="G18" s="32" t="s">
        <v>6</v>
      </c>
      <c r="H18" s="31">
        <v>0</v>
      </c>
      <c r="I18" s="31">
        <v>0</v>
      </c>
    </row>
    <row r="19" spans="1:9" x14ac:dyDescent="0.2">
      <c r="A19" s="1" t="s">
        <v>31</v>
      </c>
      <c r="B19" s="1" t="s">
        <v>25</v>
      </c>
      <c r="C19" s="1">
        <v>639</v>
      </c>
      <c r="D19" s="1" t="s">
        <v>42</v>
      </c>
      <c r="E19" s="30">
        <v>5922725.4720156696</v>
      </c>
      <c r="F19" s="31">
        <v>6.55</v>
      </c>
      <c r="G19" s="31">
        <v>0.82</v>
      </c>
      <c r="H19" s="31">
        <v>6.06</v>
      </c>
      <c r="I19" s="31">
        <v>15.38</v>
      </c>
    </row>
    <row r="20" spans="1:9" x14ac:dyDescent="0.2">
      <c r="A20" s="1" t="s">
        <v>31</v>
      </c>
      <c r="B20" s="1" t="s">
        <v>25</v>
      </c>
      <c r="C20" s="1">
        <v>641</v>
      </c>
      <c r="D20" s="1" t="s">
        <v>56</v>
      </c>
      <c r="E20" s="30">
        <v>4250041.26038564</v>
      </c>
      <c r="F20" s="31">
        <v>0</v>
      </c>
      <c r="G20" s="32" t="s">
        <v>6</v>
      </c>
      <c r="H20" s="31">
        <v>0</v>
      </c>
      <c r="I20" s="31">
        <v>0</v>
      </c>
    </row>
    <row r="21" spans="1:9" x14ac:dyDescent="0.2">
      <c r="A21" s="1" t="s">
        <v>43</v>
      </c>
      <c r="B21" s="1" t="s">
        <v>10</v>
      </c>
      <c r="C21" s="1">
        <v>743</v>
      </c>
      <c r="D21" s="1" t="s">
        <v>44</v>
      </c>
      <c r="E21" s="30">
        <v>7514219.0140947802</v>
      </c>
      <c r="F21" s="31">
        <v>0</v>
      </c>
      <c r="G21" s="32" t="s">
        <v>6</v>
      </c>
      <c r="H21" s="31">
        <v>0</v>
      </c>
      <c r="I21" s="31">
        <v>0</v>
      </c>
    </row>
    <row r="22" spans="1:9" x14ac:dyDescent="0.2">
      <c r="A22" s="1" t="s">
        <v>27</v>
      </c>
      <c r="B22" s="1" t="s">
        <v>25</v>
      </c>
      <c r="C22" s="1">
        <v>871</v>
      </c>
      <c r="D22" s="1" t="s">
        <v>40</v>
      </c>
      <c r="E22" s="30">
        <v>13876435.363201199</v>
      </c>
      <c r="F22" s="31">
        <v>3.22</v>
      </c>
      <c r="G22" s="31">
        <v>5.87</v>
      </c>
      <c r="H22" s="31">
        <v>4.08</v>
      </c>
      <c r="I22" s="31">
        <v>7.69</v>
      </c>
    </row>
    <row r="23" spans="1:9" x14ac:dyDescent="0.2">
      <c r="A23" s="1" t="s">
        <v>27</v>
      </c>
      <c r="B23" s="1" t="s">
        <v>25</v>
      </c>
      <c r="C23" s="1">
        <v>872</v>
      </c>
      <c r="D23" s="1" t="s">
        <v>28</v>
      </c>
      <c r="E23" s="30">
        <v>18566513.9845137</v>
      </c>
      <c r="F23" s="31">
        <v>2.06</v>
      </c>
      <c r="G23" s="31">
        <v>1.4</v>
      </c>
      <c r="H23" s="31">
        <v>3.7</v>
      </c>
      <c r="I23" s="31">
        <v>10</v>
      </c>
    </row>
    <row r="24" spans="1:9" x14ac:dyDescent="0.2">
      <c r="A24" s="1" t="s">
        <v>47</v>
      </c>
      <c r="B24" s="1" t="s">
        <v>25</v>
      </c>
      <c r="C24" s="1">
        <v>440</v>
      </c>
      <c r="D24" s="1" t="s">
        <v>48</v>
      </c>
      <c r="E24" s="30">
        <v>6384380.9896488599</v>
      </c>
      <c r="F24" s="31">
        <v>13.77</v>
      </c>
      <c r="G24" s="31">
        <v>15.43</v>
      </c>
      <c r="H24" s="31">
        <v>9.09</v>
      </c>
      <c r="I24" s="31">
        <v>30.77</v>
      </c>
    </row>
    <row r="25" spans="1:9" x14ac:dyDescent="0.2">
      <c r="A25" s="1" t="s">
        <v>15</v>
      </c>
      <c r="B25" s="1" t="s">
        <v>16</v>
      </c>
      <c r="C25" s="1">
        <v>881</v>
      </c>
      <c r="D25" s="1" t="s">
        <v>33</v>
      </c>
      <c r="E25" s="30">
        <v>7122073.5680327099</v>
      </c>
      <c r="F25" s="31">
        <v>6.58</v>
      </c>
      <c r="G25" s="31">
        <v>3.51</v>
      </c>
      <c r="H25" s="31">
        <v>7.79</v>
      </c>
      <c r="I25" s="31">
        <v>21.05</v>
      </c>
    </row>
    <row r="26" spans="1:9" x14ac:dyDescent="0.2">
      <c r="A26" s="1" t="s">
        <v>15</v>
      </c>
      <c r="B26" s="1" t="s">
        <v>16</v>
      </c>
      <c r="C26" s="1">
        <v>882</v>
      </c>
      <c r="D26" s="1" t="s">
        <v>59</v>
      </c>
      <c r="E26" s="30">
        <v>3350846.1413221899</v>
      </c>
      <c r="F26" s="31">
        <v>6.26</v>
      </c>
      <c r="G26" s="31">
        <v>5.68</v>
      </c>
      <c r="H26" s="31">
        <v>6.9</v>
      </c>
      <c r="I26" s="31">
        <v>15.38</v>
      </c>
    </row>
    <row r="27" spans="1:9" x14ac:dyDescent="0.2">
      <c r="A27" s="1" t="s">
        <v>15</v>
      </c>
      <c r="B27" s="1" t="s">
        <v>16</v>
      </c>
      <c r="C27" s="1">
        <v>885</v>
      </c>
      <c r="D27" s="1" t="s">
        <v>17</v>
      </c>
      <c r="E27" s="30">
        <v>45220742.716705903</v>
      </c>
      <c r="F27" s="31">
        <v>9.06</v>
      </c>
      <c r="G27" s="31">
        <v>20.3</v>
      </c>
      <c r="H27" s="31">
        <v>12.77</v>
      </c>
      <c r="I27" s="31">
        <v>18.97</v>
      </c>
    </row>
    <row r="28" spans="1:9" x14ac:dyDescent="0.2">
      <c r="A28" s="1" t="s">
        <v>9</v>
      </c>
      <c r="B28" s="1" t="s">
        <v>10</v>
      </c>
      <c r="C28" s="1">
        <v>460</v>
      </c>
      <c r="D28" s="1" t="s">
        <v>57</v>
      </c>
      <c r="E28" s="30">
        <v>17366462.0778271</v>
      </c>
      <c r="F28" s="31">
        <v>0</v>
      </c>
      <c r="G28" s="32" t="s">
        <v>6</v>
      </c>
      <c r="H28" s="31">
        <v>0</v>
      </c>
      <c r="I28" s="31">
        <v>0</v>
      </c>
    </row>
    <row r="29" spans="1:9" x14ac:dyDescent="0.2">
      <c r="A29" s="1" t="s">
        <v>9</v>
      </c>
      <c r="B29" s="1" t="s">
        <v>10</v>
      </c>
      <c r="C29" s="1">
        <v>470</v>
      </c>
      <c r="D29" s="1" t="s">
        <v>11</v>
      </c>
      <c r="E29" s="30">
        <v>98296274.246517405</v>
      </c>
      <c r="F29" s="31">
        <v>0</v>
      </c>
      <c r="G29" s="32" t="s">
        <v>6</v>
      </c>
      <c r="H29" s="31">
        <v>0</v>
      </c>
      <c r="I29" s="31">
        <v>0</v>
      </c>
    </row>
    <row r="30" spans="1:9" x14ac:dyDescent="0.2">
      <c r="A30" s="1" t="s">
        <v>45</v>
      </c>
      <c r="B30" s="1" t="s">
        <v>10</v>
      </c>
      <c r="C30" s="25" t="s">
        <v>52</v>
      </c>
      <c r="D30" s="1" t="s">
        <v>53</v>
      </c>
      <c r="E30" s="30">
        <v>17855676.816919401</v>
      </c>
      <c r="F30" s="31">
        <v>0</v>
      </c>
      <c r="G30" s="32" t="s">
        <v>6</v>
      </c>
      <c r="H30" s="31">
        <v>0</v>
      </c>
      <c r="I30" s="31">
        <v>0</v>
      </c>
    </row>
    <row r="31" spans="1:9" x14ac:dyDescent="0.2">
      <c r="A31" s="1" t="s">
        <v>45</v>
      </c>
      <c r="B31" s="1" t="s">
        <v>25</v>
      </c>
      <c r="C31" s="25" t="s">
        <v>60</v>
      </c>
      <c r="D31" s="1" t="s">
        <v>61</v>
      </c>
      <c r="E31" s="30">
        <v>8761788.21331691</v>
      </c>
      <c r="F31" s="31">
        <v>5.77</v>
      </c>
      <c r="G31" s="31">
        <v>15.45</v>
      </c>
      <c r="H31" s="31">
        <v>6.9</v>
      </c>
      <c r="I31" s="31">
        <v>10</v>
      </c>
    </row>
    <row r="32" spans="1:9" x14ac:dyDescent="0.2">
      <c r="A32" s="1" t="s">
        <v>45</v>
      </c>
      <c r="B32" s="1" t="s">
        <v>25</v>
      </c>
      <c r="C32" s="1">
        <v>101</v>
      </c>
      <c r="D32" s="1" t="s">
        <v>50</v>
      </c>
      <c r="E32" s="30">
        <v>4439758.6706068302</v>
      </c>
      <c r="F32" s="31">
        <v>0</v>
      </c>
      <c r="G32" s="32" t="s">
        <v>6</v>
      </c>
      <c r="H32" s="31">
        <v>0</v>
      </c>
      <c r="I32" s="31">
        <v>0</v>
      </c>
    </row>
    <row r="33" spans="1:9" x14ac:dyDescent="0.2">
      <c r="A33" s="1" t="s">
        <v>45</v>
      </c>
      <c r="B33" s="1" t="s">
        <v>25</v>
      </c>
      <c r="C33" s="1">
        <v>103</v>
      </c>
      <c r="D33" s="1" t="s">
        <v>46</v>
      </c>
      <c r="E33" s="30">
        <v>4444824.2189748203</v>
      </c>
      <c r="F33" s="31">
        <v>0</v>
      </c>
      <c r="G33" s="32" t="s">
        <v>6</v>
      </c>
      <c r="H33" s="31">
        <v>0</v>
      </c>
      <c r="I33" s="31">
        <v>0</v>
      </c>
    </row>
    <row r="34" spans="1:9" x14ac:dyDescent="0.2">
      <c r="A34" s="1" t="s">
        <v>0</v>
      </c>
      <c r="B34" s="1" t="s">
        <v>18</v>
      </c>
      <c r="C34" s="1">
        <v>789</v>
      </c>
      <c r="D34" s="1" t="s">
        <v>64</v>
      </c>
      <c r="E34" s="30">
        <v>3136341.7512435201</v>
      </c>
      <c r="F34" s="31">
        <v>9.24</v>
      </c>
      <c r="G34" s="31">
        <v>61.39</v>
      </c>
      <c r="H34" s="31">
        <v>10</v>
      </c>
      <c r="I34" s="31">
        <v>25</v>
      </c>
    </row>
    <row r="35" spans="1:9" x14ac:dyDescent="0.2">
      <c r="A35" s="1" t="s">
        <v>0</v>
      </c>
      <c r="B35" s="1" t="s">
        <v>18</v>
      </c>
      <c r="C35" s="1">
        <v>792</v>
      </c>
      <c r="D35" s="1" t="s">
        <v>58</v>
      </c>
      <c r="E35" s="30">
        <v>7340914.7421540599</v>
      </c>
      <c r="F35" s="31">
        <v>34.19</v>
      </c>
      <c r="G35" s="31">
        <v>19.02</v>
      </c>
      <c r="H35" s="31">
        <v>38.71</v>
      </c>
      <c r="I35" s="31">
        <v>20</v>
      </c>
    </row>
    <row r="36" spans="1:9" x14ac:dyDescent="0.2">
      <c r="A36" s="1" t="s">
        <v>0</v>
      </c>
      <c r="B36" s="1" t="s">
        <v>18</v>
      </c>
      <c r="C36" s="1">
        <v>793</v>
      </c>
      <c r="D36" s="1" t="s">
        <v>35</v>
      </c>
      <c r="E36" s="30">
        <v>12207536.4486234</v>
      </c>
      <c r="F36" s="31">
        <v>29.18</v>
      </c>
      <c r="G36" s="31">
        <v>39.090000000000003</v>
      </c>
      <c r="H36" s="31">
        <v>26.56</v>
      </c>
      <c r="I36" s="31">
        <v>20</v>
      </c>
    </row>
    <row r="37" spans="1:9" x14ac:dyDescent="0.2">
      <c r="A37" s="1" t="s">
        <v>0</v>
      </c>
      <c r="B37" s="1" t="s">
        <v>18</v>
      </c>
      <c r="C37" s="1">
        <v>794</v>
      </c>
      <c r="D37" s="1" t="s">
        <v>19</v>
      </c>
      <c r="E37" s="30">
        <v>17413697.642477699</v>
      </c>
      <c r="F37" s="31">
        <v>23.19</v>
      </c>
      <c r="G37" s="31">
        <v>19.96</v>
      </c>
      <c r="H37" s="31">
        <v>20.399999999999999</v>
      </c>
      <c r="I37" s="31">
        <v>25</v>
      </c>
    </row>
    <row r="38" spans="1:9" x14ac:dyDescent="0.2">
      <c r="A38" s="1" t="s">
        <v>0</v>
      </c>
      <c r="B38" s="1" t="s">
        <v>1</v>
      </c>
      <c r="C38" s="1">
        <v>795</v>
      </c>
      <c r="D38" s="1" t="s">
        <v>2</v>
      </c>
      <c r="E38" s="30">
        <v>72377871.776994795</v>
      </c>
      <c r="F38" s="31">
        <v>9.39</v>
      </c>
      <c r="G38" s="31">
        <v>32.65</v>
      </c>
      <c r="H38" s="31">
        <v>8.1199999999999992</v>
      </c>
      <c r="I38" s="31">
        <v>23.26</v>
      </c>
    </row>
    <row r="39" spans="1:9" x14ac:dyDescent="0.2">
      <c r="A39" s="1" t="s">
        <v>54</v>
      </c>
      <c r="B39" s="1" t="s">
        <v>25</v>
      </c>
      <c r="C39" s="1">
        <v>176</v>
      </c>
      <c r="D39" s="1" t="s">
        <v>62</v>
      </c>
      <c r="E39" s="30">
        <v>3800760.6222891598</v>
      </c>
      <c r="F39" s="31">
        <v>0</v>
      </c>
      <c r="G39" s="32" t="s">
        <v>6</v>
      </c>
      <c r="H39" s="31">
        <v>0</v>
      </c>
      <c r="I39" s="31">
        <v>0</v>
      </c>
    </row>
    <row r="40" spans="1:9" x14ac:dyDescent="0.2">
      <c r="A40" s="1" t="s">
        <v>54</v>
      </c>
      <c r="B40" s="1" t="s">
        <v>25</v>
      </c>
      <c r="C40" s="1">
        <v>203</v>
      </c>
      <c r="D40" s="1" t="s">
        <v>55</v>
      </c>
      <c r="E40" s="30">
        <v>3495002.86455392</v>
      </c>
      <c r="F40" s="31">
        <v>0</v>
      </c>
      <c r="G40" s="32" t="s">
        <v>6</v>
      </c>
      <c r="H40" s="31">
        <v>0</v>
      </c>
      <c r="I40" s="31">
        <v>0</v>
      </c>
    </row>
    <row r="41" spans="1:9" x14ac:dyDescent="0.2">
      <c r="A41" s="1" t="s">
        <v>36</v>
      </c>
      <c r="B41" s="1" t="s">
        <v>25</v>
      </c>
      <c r="C41" s="1">
        <v>603</v>
      </c>
      <c r="D41" s="1" t="s">
        <v>37</v>
      </c>
      <c r="E41" s="30">
        <v>5952531.1402582303</v>
      </c>
      <c r="F41" s="31">
        <v>0</v>
      </c>
      <c r="G41" s="32" t="s">
        <v>6</v>
      </c>
      <c r="H41" s="31">
        <v>0</v>
      </c>
      <c r="I41" s="31">
        <v>0</v>
      </c>
    </row>
    <row r="42" spans="1:9" x14ac:dyDescent="0.2">
      <c r="A42" s="34" t="s">
        <v>20</v>
      </c>
      <c r="B42" s="34" t="s">
        <v>16</v>
      </c>
      <c r="C42" s="34">
        <v>897</v>
      </c>
      <c r="D42" s="34" t="s">
        <v>21</v>
      </c>
      <c r="E42" s="35">
        <v>12957841.026605399</v>
      </c>
      <c r="F42" s="36">
        <v>22.69</v>
      </c>
      <c r="G42" s="36">
        <v>21.65</v>
      </c>
      <c r="H42" s="36">
        <v>27.03</v>
      </c>
      <c r="I42" s="36">
        <v>39.47</v>
      </c>
    </row>
    <row r="44" spans="1:9" x14ac:dyDescent="0.2">
      <c r="A44" s="33" t="s">
        <v>144</v>
      </c>
    </row>
  </sheetData>
  <autoFilter ref="A3:I42" xr:uid="{D8BD68C6-CB10-447A-B6CA-4BBC341D51C3}">
    <sortState xmlns:xlrd2="http://schemas.microsoft.com/office/spreadsheetml/2017/richdata2" ref="A4:I42">
      <sortCondition ref="A3:A42"/>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07F35-5CD0-4A82-A4DD-D45B9FA42A64}">
  <dimension ref="A1:W19"/>
  <sheetViews>
    <sheetView zoomScaleNormal="100" workbookViewId="0">
      <selection activeCell="D9" sqref="D9"/>
    </sheetView>
  </sheetViews>
  <sheetFormatPr defaultColWidth="11.5703125" defaultRowHeight="12" customHeight="1" x14ac:dyDescent="0.2"/>
  <cols>
    <col min="1" max="2" width="27.7109375" style="2" bestFit="1" customWidth="1"/>
    <col min="3" max="3" width="7.7109375" style="2" bestFit="1" customWidth="1"/>
    <col min="4" max="4" width="82.7109375" style="2" customWidth="1"/>
    <col min="5" max="23" width="13.85546875" style="2" customWidth="1"/>
    <col min="24" max="16384" width="11.5703125" style="2"/>
  </cols>
  <sheetData>
    <row r="1" spans="1:23" ht="19.899999999999999" customHeight="1" x14ac:dyDescent="0.25">
      <c r="A1" s="17" t="s">
        <v>148</v>
      </c>
    </row>
    <row r="3" spans="1:23" s="19" customFormat="1" ht="68.45" customHeight="1" x14ac:dyDescent="0.2">
      <c r="A3" s="18" t="s">
        <v>123</v>
      </c>
      <c r="B3" s="18" t="s">
        <v>124</v>
      </c>
      <c r="C3" s="18" t="s">
        <v>125</v>
      </c>
      <c r="D3" s="18" t="s">
        <v>126</v>
      </c>
      <c r="E3" s="11" t="s">
        <v>110</v>
      </c>
      <c r="F3" s="11" t="s">
        <v>111</v>
      </c>
      <c r="G3" s="11" t="s">
        <v>127</v>
      </c>
      <c r="H3" s="11" t="s">
        <v>113</v>
      </c>
      <c r="I3" s="11" t="s">
        <v>128</v>
      </c>
      <c r="J3" s="11" t="s">
        <v>129</v>
      </c>
      <c r="K3" s="11" t="s">
        <v>130</v>
      </c>
      <c r="L3" s="11" t="s">
        <v>131</v>
      </c>
      <c r="M3" s="11" t="s">
        <v>132</v>
      </c>
      <c r="N3" s="11" t="s">
        <v>133</v>
      </c>
      <c r="O3" s="11" t="s">
        <v>134</v>
      </c>
      <c r="P3" s="11" t="s">
        <v>135</v>
      </c>
      <c r="Q3" s="11" t="s">
        <v>136</v>
      </c>
      <c r="R3" s="11" t="s">
        <v>137</v>
      </c>
      <c r="S3" s="11" t="s">
        <v>138</v>
      </c>
      <c r="T3" s="11" t="s">
        <v>139</v>
      </c>
      <c r="U3" s="11" t="s">
        <v>140</v>
      </c>
      <c r="V3" s="11" t="s">
        <v>114</v>
      </c>
      <c r="W3" s="11" t="s">
        <v>115</v>
      </c>
    </row>
    <row r="4" spans="1:23" ht="79.900000000000006" customHeight="1" x14ac:dyDescent="0.2">
      <c r="A4" s="20" t="s">
        <v>108</v>
      </c>
      <c r="B4" s="20" t="s">
        <v>82</v>
      </c>
      <c r="C4" s="3" t="s">
        <v>83</v>
      </c>
      <c r="D4" s="21" t="s">
        <v>84</v>
      </c>
      <c r="E4" s="4">
        <v>102941.3</v>
      </c>
      <c r="F4" s="22">
        <v>54913343.587198198</v>
      </c>
      <c r="G4" s="4">
        <v>0</v>
      </c>
      <c r="H4" s="22" t="s">
        <v>6</v>
      </c>
      <c r="I4" s="23">
        <v>0</v>
      </c>
      <c r="J4" s="24" t="s">
        <v>6</v>
      </c>
      <c r="K4" s="24">
        <v>1940</v>
      </c>
      <c r="L4" s="23">
        <v>533.41999999999996</v>
      </c>
      <c r="M4" s="23">
        <v>544.76</v>
      </c>
      <c r="N4" s="24">
        <v>271</v>
      </c>
      <c r="O4" s="24">
        <v>288</v>
      </c>
      <c r="P4" s="24">
        <v>388</v>
      </c>
      <c r="Q4" s="24">
        <v>418</v>
      </c>
      <c r="R4" s="24">
        <v>514</v>
      </c>
      <c r="S4" s="24">
        <v>666</v>
      </c>
      <c r="T4" s="24">
        <v>750</v>
      </c>
      <c r="U4" s="24">
        <v>811</v>
      </c>
      <c r="V4" s="23">
        <v>0</v>
      </c>
      <c r="W4" s="23">
        <v>0</v>
      </c>
    </row>
    <row r="5" spans="1:23" ht="72" customHeight="1" x14ac:dyDescent="0.2">
      <c r="A5" s="20" t="s">
        <v>108</v>
      </c>
      <c r="B5" s="20" t="s">
        <v>82</v>
      </c>
      <c r="C5" s="3" t="s">
        <v>85</v>
      </c>
      <c r="D5" s="21" t="s">
        <v>86</v>
      </c>
      <c r="E5" s="4">
        <v>90863.37</v>
      </c>
      <c r="F5" s="22">
        <v>79377858.295144305</v>
      </c>
      <c r="G5" s="4">
        <v>0</v>
      </c>
      <c r="H5" s="22" t="s">
        <v>6</v>
      </c>
      <c r="I5" s="23">
        <v>0</v>
      </c>
      <c r="J5" s="24" t="s">
        <v>6</v>
      </c>
      <c r="K5" s="24">
        <v>3165</v>
      </c>
      <c r="L5" s="23">
        <v>873.55</v>
      </c>
      <c r="M5" s="23">
        <v>894.42</v>
      </c>
      <c r="N5" s="24">
        <v>436</v>
      </c>
      <c r="O5" s="24">
        <v>497</v>
      </c>
      <c r="P5" s="24">
        <v>633</v>
      </c>
      <c r="Q5" s="24">
        <v>691</v>
      </c>
      <c r="R5" s="24">
        <v>846</v>
      </c>
      <c r="S5" s="24">
        <v>1096</v>
      </c>
      <c r="T5" s="24">
        <v>1243</v>
      </c>
      <c r="U5" s="24">
        <v>1353</v>
      </c>
      <c r="V5" s="23">
        <v>0</v>
      </c>
      <c r="W5" s="23">
        <v>0</v>
      </c>
    </row>
    <row r="6" spans="1:23" ht="90" customHeight="1" x14ac:dyDescent="0.2">
      <c r="A6" s="20" t="s">
        <v>108</v>
      </c>
      <c r="B6" s="20" t="s">
        <v>82</v>
      </c>
      <c r="C6" s="3" t="s">
        <v>92</v>
      </c>
      <c r="D6" s="21" t="s">
        <v>93</v>
      </c>
      <c r="E6" s="4">
        <v>52179.57</v>
      </c>
      <c r="F6" s="22">
        <v>70793292.9655108</v>
      </c>
      <c r="G6" s="4">
        <v>0</v>
      </c>
      <c r="H6" s="22" t="s">
        <v>6</v>
      </c>
      <c r="I6" s="23">
        <v>0</v>
      </c>
      <c r="J6" s="24" t="s">
        <v>6</v>
      </c>
      <c r="K6" s="24">
        <v>4260</v>
      </c>
      <c r="L6" s="23">
        <v>1356.78</v>
      </c>
      <c r="M6" s="23">
        <v>1501.35</v>
      </c>
      <c r="N6" s="24">
        <v>613</v>
      </c>
      <c r="O6" s="24">
        <v>692</v>
      </c>
      <c r="P6" s="24">
        <v>852</v>
      </c>
      <c r="Q6" s="24">
        <v>918</v>
      </c>
      <c r="R6" s="24">
        <v>1323</v>
      </c>
      <c r="S6" s="24">
        <v>1734</v>
      </c>
      <c r="T6" s="24">
        <v>2007</v>
      </c>
      <c r="U6" s="24">
        <v>2264</v>
      </c>
      <c r="V6" s="23">
        <v>0</v>
      </c>
      <c r="W6" s="23">
        <v>0</v>
      </c>
    </row>
    <row r="7" spans="1:23" ht="73.150000000000006" customHeight="1" x14ac:dyDescent="0.2">
      <c r="A7" s="20" t="s">
        <v>108</v>
      </c>
      <c r="B7" s="20" t="s">
        <v>82</v>
      </c>
      <c r="C7" s="3" t="s">
        <v>97</v>
      </c>
      <c r="D7" s="21" t="s">
        <v>98</v>
      </c>
      <c r="E7" s="4">
        <v>28272.25</v>
      </c>
      <c r="F7" s="22">
        <v>9973637.62153662</v>
      </c>
      <c r="G7" s="4">
        <v>0</v>
      </c>
      <c r="H7" s="22" t="s">
        <v>6</v>
      </c>
      <c r="I7" s="23">
        <v>0</v>
      </c>
      <c r="J7" s="24" t="s">
        <v>6</v>
      </c>
      <c r="K7" s="24">
        <v>1240</v>
      </c>
      <c r="L7" s="23">
        <v>352.8</v>
      </c>
      <c r="M7" s="23">
        <v>368</v>
      </c>
      <c r="N7" s="24">
        <v>183</v>
      </c>
      <c r="O7" s="24">
        <v>205</v>
      </c>
      <c r="P7" s="24">
        <v>248</v>
      </c>
      <c r="Q7" s="24">
        <v>268</v>
      </c>
      <c r="R7" s="24">
        <v>341</v>
      </c>
      <c r="S7" s="24">
        <v>438</v>
      </c>
      <c r="T7" s="24">
        <v>496</v>
      </c>
      <c r="U7" s="24">
        <v>554</v>
      </c>
      <c r="V7" s="23">
        <v>0</v>
      </c>
      <c r="W7" s="23">
        <v>0</v>
      </c>
    </row>
    <row r="8" spans="1:23" ht="69" customHeight="1" x14ac:dyDescent="0.2">
      <c r="A8" s="3" t="s">
        <v>65</v>
      </c>
      <c r="B8" s="3" t="s">
        <v>66</v>
      </c>
      <c r="C8" s="3" t="s">
        <v>67</v>
      </c>
      <c r="D8" s="21" t="s">
        <v>68</v>
      </c>
      <c r="E8" s="4">
        <v>440644.37</v>
      </c>
      <c r="F8" s="22">
        <v>38292447.339803599</v>
      </c>
      <c r="G8" s="4">
        <v>1203.6400000000001</v>
      </c>
      <c r="H8" s="22">
        <v>7792.3076523928803</v>
      </c>
      <c r="I8" s="23">
        <v>0.27</v>
      </c>
      <c r="J8" s="23">
        <v>0.02</v>
      </c>
      <c r="K8" s="24">
        <v>250</v>
      </c>
      <c r="L8" s="23">
        <v>86.93</v>
      </c>
      <c r="M8" s="23">
        <v>117.93</v>
      </c>
      <c r="N8" s="24">
        <v>31</v>
      </c>
      <c r="O8" s="24">
        <v>32</v>
      </c>
      <c r="P8" s="24">
        <v>50</v>
      </c>
      <c r="Q8" s="24">
        <v>60</v>
      </c>
      <c r="R8" s="24">
        <v>95</v>
      </c>
      <c r="S8" s="24">
        <v>107</v>
      </c>
      <c r="T8" s="24">
        <v>134</v>
      </c>
      <c r="U8" s="24">
        <v>151</v>
      </c>
      <c r="V8" s="23">
        <v>0.27</v>
      </c>
      <c r="W8" s="23">
        <v>3.12</v>
      </c>
    </row>
    <row r="9" spans="1:23" ht="34.15" customHeight="1" x14ac:dyDescent="0.2">
      <c r="A9" s="3" t="s">
        <v>65</v>
      </c>
      <c r="B9" s="3" t="s">
        <v>66</v>
      </c>
      <c r="C9" s="3" t="s">
        <v>69</v>
      </c>
      <c r="D9" s="21" t="s">
        <v>70</v>
      </c>
      <c r="E9" s="4">
        <v>448292.72</v>
      </c>
      <c r="F9" s="22">
        <v>23301188.721568301</v>
      </c>
      <c r="G9" s="4">
        <v>0</v>
      </c>
      <c r="H9" s="22" t="s">
        <v>6</v>
      </c>
      <c r="I9" s="23">
        <v>0</v>
      </c>
      <c r="J9" s="24" t="s">
        <v>6</v>
      </c>
      <c r="K9" s="24">
        <v>140</v>
      </c>
      <c r="L9" s="23">
        <v>52.02</v>
      </c>
      <c r="M9" s="23">
        <v>77.05</v>
      </c>
      <c r="N9" s="24">
        <v>24</v>
      </c>
      <c r="O9" s="24">
        <v>25</v>
      </c>
      <c r="P9" s="24">
        <v>28</v>
      </c>
      <c r="Q9" s="24">
        <v>32</v>
      </c>
      <c r="R9" s="24">
        <v>46</v>
      </c>
      <c r="S9" s="24">
        <v>69</v>
      </c>
      <c r="T9" s="24">
        <v>92</v>
      </c>
      <c r="U9" s="24">
        <v>102</v>
      </c>
      <c r="V9" s="23">
        <v>0</v>
      </c>
      <c r="W9" s="23">
        <v>0</v>
      </c>
    </row>
    <row r="10" spans="1:23" ht="31.15" customHeight="1" x14ac:dyDescent="0.2">
      <c r="A10" s="3" t="s">
        <v>65</v>
      </c>
      <c r="B10" s="3" t="s">
        <v>66</v>
      </c>
      <c r="C10" s="3" t="s">
        <v>71</v>
      </c>
      <c r="D10" s="21" t="s">
        <v>72</v>
      </c>
      <c r="E10" s="4">
        <v>275387.02</v>
      </c>
      <c r="F10" s="22">
        <v>20992561.286148399</v>
      </c>
      <c r="G10" s="4">
        <v>0</v>
      </c>
      <c r="H10" s="22" t="s">
        <v>6</v>
      </c>
      <c r="I10" s="23">
        <v>0</v>
      </c>
      <c r="J10" s="24" t="s">
        <v>6</v>
      </c>
      <c r="K10" s="24">
        <v>230</v>
      </c>
      <c r="L10" s="23">
        <v>76.22</v>
      </c>
      <c r="M10" s="23">
        <v>85.03</v>
      </c>
      <c r="N10" s="24">
        <v>35</v>
      </c>
      <c r="O10" s="24">
        <v>39</v>
      </c>
      <c r="P10" s="24">
        <v>46</v>
      </c>
      <c r="Q10" s="24">
        <v>51</v>
      </c>
      <c r="R10" s="24">
        <v>78</v>
      </c>
      <c r="S10" s="24">
        <v>91</v>
      </c>
      <c r="T10" s="24">
        <v>108</v>
      </c>
      <c r="U10" s="24">
        <v>128</v>
      </c>
      <c r="V10" s="23">
        <v>0</v>
      </c>
      <c r="W10" s="23">
        <v>0</v>
      </c>
    </row>
    <row r="11" spans="1:23" ht="28.9" customHeight="1" x14ac:dyDescent="0.2">
      <c r="A11" s="3" t="s">
        <v>65</v>
      </c>
      <c r="B11" s="3" t="s">
        <v>66</v>
      </c>
      <c r="C11" s="3" t="s">
        <v>73</v>
      </c>
      <c r="D11" s="3" t="s">
        <v>74</v>
      </c>
      <c r="E11" s="4">
        <v>270972.31</v>
      </c>
      <c r="F11" s="22">
        <v>27115448.741615601</v>
      </c>
      <c r="G11" s="4">
        <v>0</v>
      </c>
      <c r="H11" s="22" t="s">
        <v>6</v>
      </c>
      <c r="I11" s="23">
        <v>0</v>
      </c>
      <c r="J11" s="24" t="s">
        <v>6</v>
      </c>
      <c r="K11" s="24">
        <v>300</v>
      </c>
      <c r="L11" s="23">
        <v>100.11</v>
      </c>
      <c r="M11" s="23">
        <v>140.02000000000001</v>
      </c>
      <c r="N11" s="24">
        <v>35</v>
      </c>
      <c r="O11" s="24">
        <v>49</v>
      </c>
      <c r="P11" s="24">
        <v>60</v>
      </c>
      <c r="Q11" s="24">
        <v>62</v>
      </c>
      <c r="R11" s="24">
        <v>88</v>
      </c>
      <c r="S11" s="24">
        <v>125</v>
      </c>
      <c r="T11" s="24">
        <v>181</v>
      </c>
      <c r="U11" s="24">
        <v>194</v>
      </c>
      <c r="V11" s="23">
        <v>0</v>
      </c>
      <c r="W11" s="23">
        <v>0</v>
      </c>
    </row>
    <row r="12" spans="1:23" ht="100.9" customHeight="1" x14ac:dyDescent="0.2">
      <c r="A12" s="3" t="s">
        <v>65</v>
      </c>
      <c r="B12" s="3" t="s">
        <v>66</v>
      </c>
      <c r="C12" s="3" t="s">
        <v>87</v>
      </c>
      <c r="D12" s="3" t="s">
        <v>88</v>
      </c>
      <c r="E12" s="4">
        <v>84430.01</v>
      </c>
      <c r="F12" s="22">
        <v>10530299.134614101</v>
      </c>
      <c r="G12" s="4">
        <v>0</v>
      </c>
      <c r="H12" s="22" t="s">
        <v>6</v>
      </c>
      <c r="I12" s="23">
        <v>0</v>
      </c>
      <c r="J12" s="24" t="s">
        <v>6</v>
      </c>
      <c r="K12" s="24">
        <v>395</v>
      </c>
      <c r="L12" s="23">
        <v>124.78</v>
      </c>
      <c r="M12" s="23">
        <v>164.67</v>
      </c>
      <c r="N12" s="24">
        <v>55</v>
      </c>
      <c r="O12" s="24">
        <v>63</v>
      </c>
      <c r="P12" s="24">
        <v>79</v>
      </c>
      <c r="Q12" s="24">
        <v>81</v>
      </c>
      <c r="R12" s="24">
        <v>113</v>
      </c>
      <c r="S12" s="24">
        <v>158</v>
      </c>
      <c r="T12" s="24">
        <v>200</v>
      </c>
      <c r="U12" s="24">
        <v>249</v>
      </c>
      <c r="V12" s="23">
        <v>0</v>
      </c>
      <c r="W12" s="23">
        <v>0</v>
      </c>
    </row>
    <row r="13" spans="1:23" ht="39" customHeight="1" x14ac:dyDescent="0.2">
      <c r="A13" s="3" t="s">
        <v>75</v>
      </c>
      <c r="B13" s="3" t="s">
        <v>76</v>
      </c>
      <c r="C13" s="3" t="s">
        <v>77</v>
      </c>
      <c r="D13" s="21" t="s">
        <v>78</v>
      </c>
      <c r="E13" s="4">
        <v>130747.04</v>
      </c>
      <c r="F13" s="22">
        <v>59181278.935085401</v>
      </c>
      <c r="G13" s="4">
        <v>0</v>
      </c>
      <c r="H13" s="22" t="s">
        <v>6</v>
      </c>
      <c r="I13" s="23">
        <v>0</v>
      </c>
      <c r="J13" s="24" t="s">
        <v>6</v>
      </c>
      <c r="K13" s="24">
        <v>1815</v>
      </c>
      <c r="L13" s="23">
        <v>452.67</v>
      </c>
      <c r="M13" s="23">
        <v>282.8</v>
      </c>
      <c r="N13" s="24">
        <v>287</v>
      </c>
      <c r="O13" s="24">
        <v>347</v>
      </c>
      <c r="P13" s="24">
        <v>363</v>
      </c>
      <c r="Q13" s="24">
        <v>374</v>
      </c>
      <c r="R13" s="24">
        <v>473</v>
      </c>
      <c r="S13" s="24">
        <v>494</v>
      </c>
      <c r="T13" s="24">
        <v>540</v>
      </c>
      <c r="U13" s="24">
        <v>570</v>
      </c>
      <c r="V13" s="23">
        <v>0</v>
      </c>
      <c r="W13" s="23">
        <v>0</v>
      </c>
    </row>
    <row r="14" spans="1:23" ht="13.9" customHeight="1" x14ac:dyDescent="0.2">
      <c r="A14" s="3" t="s">
        <v>75</v>
      </c>
      <c r="B14" s="3" t="s">
        <v>94</v>
      </c>
      <c r="C14" s="3" t="s">
        <v>95</v>
      </c>
      <c r="D14" s="3" t="s">
        <v>96</v>
      </c>
      <c r="E14" s="4">
        <v>27152.52</v>
      </c>
      <c r="F14" s="22">
        <v>81835756.161551401</v>
      </c>
      <c r="G14" s="4">
        <v>0</v>
      </c>
      <c r="H14" s="22" t="s">
        <v>6</v>
      </c>
      <c r="I14" s="23">
        <v>0</v>
      </c>
      <c r="J14" s="24" t="s">
        <v>6</v>
      </c>
      <c r="K14" s="24">
        <v>9895</v>
      </c>
      <c r="L14" s="23">
        <v>3013.89</v>
      </c>
      <c r="M14" s="23">
        <v>3225.7</v>
      </c>
      <c r="N14" s="24">
        <v>1021</v>
      </c>
      <c r="O14" s="24">
        <v>1439</v>
      </c>
      <c r="P14" s="24">
        <v>1979</v>
      </c>
      <c r="Q14" s="24">
        <v>2105</v>
      </c>
      <c r="R14" s="24">
        <v>3197</v>
      </c>
      <c r="S14" s="24">
        <v>3699</v>
      </c>
      <c r="T14" s="24">
        <v>4289</v>
      </c>
      <c r="U14" s="24">
        <v>4883</v>
      </c>
      <c r="V14" s="23">
        <v>0</v>
      </c>
      <c r="W14" s="23">
        <v>0</v>
      </c>
    </row>
    <row r="15" spans="1:23" ht="31.15" customHeight="1" x14ac:dyDescent="0.2">
      <c r="A15" s="3" t="s">
        <v>75</v>
      </c>
      <c r="B15" s="3" t="s">
        <v>99</v>
      </c>
      <c r="C15" s="3" t="s">
        <v>104</v>
      </c>
      <c r="D15" s="21" t="s">
        <v>105</v>
      </c>
      <c r="E15" s="4">
        <v>21393.1</v>
      </c>
      <c r="F15" s="22">
        <v>11766796.868125301</v>
      </c>
      <c r="G15" s="4">
        <v>0</v>
      </c>
      <c r="H15" s="22" t="s">
        <v>6</v>
      </c>
      <c r="I15" s="23">
        <v>0</v>
      </c>
      <c r="J15" s="24" t="s">
        <v>6</v>
      </c>
      <c r="K15" s="24">
        <v>1720</v>
      </c>
      <c r="L15" s="23">
        <v>550.03</v>
      </c>
      <c r="M15" s="23">
        <v>613.30999999999995</v>
      </c>
      <c r="N15" s="24">
        <v>201</v>
      </c>
      <c r="O15" s="24">
        <v>279</v>
      </c>
      <c r="P15" s="24">
        <v>344</v>
      </c>
      <c r="Q15" s="24">
        <v>353</v>
      </c>
      <c r="R15" s="24">
        <v>568</v>
      </c>
      <c r="S15" s="24">
        <v>696</v>
      </c>
      <c r="T15" s="24">
        <v>806</v>
      </c>
      <c r="U15" s="24">
        <v>876</v>
      </c>
      <c r="V15" s="23">
        <v>0</v>
      </c>
      <c r="W15" s="23">
        <v>0</v>
      </c>
    </row>
    <row r="16" spans="1:23" ht="36.6" customHeight="1" x14ac:dyDescent="0.2">
      <c r="A16" s="3" t="s">
        <v>75</v>
      </c>
      <c r="B16" s="20" t="s">
        <v>141</v>
      </c>
      <c r="C16" s="3" t="s">
        <v>106</v>
      </c>
      <c r="D16" s="21" t="s">
        <v>107</v>
      </c>
      <c r="E16" s="4">
        <v>13637.2</v>
      </c>
      <c r="F16" s="22">
        <v>48477897.121993899</v>
      </c>
      <c r="G16" s="4">
        <v>0</v>
      </c>
      <c r="H16" s="22" t="s">
        <v>6</v>
      </c>
      <c r="I16" s="23">
        <v>0</v>
      </c>
      <c r="J16" s="24" t="s">
        <v>6</v>
      </c>
      <c r="K16" s="24">
        <v>12335</v>
      </c>
      <c r="L16" s="23">
        <v>3554.86</v>
      </c>
      <c r="M16" s="23">
        <v>3250.97</v>
      </c>
      <c r="N16" s="24">
        <v>1591</v>
      </c>
      <c r="O16" s="24">
        <v>1877</v>
      </c>
      <c r="P16" s="24">
        <v>2467</v>
      </c>
      <c r="Q16" s="24">
        <v>2766</v>
      </c>
      <c r="R16" s="24">
        <v>3574</v>
      </c>
      <c r="S16" s="24">
        <v>4527</v>
      </c>
      <c r="T16" s="24">
        <v>4818</v>
      </c>
      <c r="U16" s="24">
        <v>4993</v>
      </c>
      <c r="V16" s="23">
        <v>0</v>
      </c>
      <c r="W16" s="23">
        <v>0</v>
      </c>
    </row>
    <row r="17" spans="1:23" ht="46.15" customHeight="1" x14ac:dyDescent="0.2">
      <c r="A17" s="3" t="s">
        <v>100</v>
      </c>
      <c r="B17" s="3" t="s">
        <v>101</v>
      </c>
      <c r="C17" s="3" t="s">
        <v>102</v>
      </c>
      <c r="D17" s="21" t="s">
        <v>103</v>
      </c>
      <c r="E17" s="4">
        <v>22573.03</v>
      </c>
      <c r="F17" s="22">
        <v>46342651.8868118</v>
      </c>
      <c r="G17" s="4">
        <v>0</v>
      </c>
      <c r="H17" s="22" t="s">
        <v>6</v>
      </c>
      <c r="I17" s="23">
        <v>0</v>
      </c>
      <c r="J17" s="24" t="s">
        <v>6</v>
      </c>
      <c r="K17" s="24">
        <v>6445</v>
      </c>
      <c r="L17" s="23">
        <v>2053</v>
      </c>
      <c r="M17" s="23">
        <v>2196.44</v>
      </c>
      <c r="N17" s="24">
        <v>941</v>
      </c>
      <c r="O17" s="24">
        <v>1035</v>
      </c>
      <c r="P17" s="24">
        <v>1289</v>
      </c>
      <c r="Q17" s="24">
        <v>1425</v>
      </c>
      <c r="R17" s="24">
        <v>2051</v>
      </c>
      <c r="S17" s="24">
        <v>2731</v>
      </c>
      <c r="T17" s="24">
        <v>2921</v>
      </c>
      <c r="U17" s="24">
        <v>3304</v>
      </c>
      <c r="V17" s="23">
        <v>0</v>
      </c>
      <c r="W17" s="23">
        <v>0</v>
      </c>
    </row>
    <row r="18" spans="1:23" ht="47.45" customHeight="1" x14ac:dyDescent="0.2">
      <c r="A18" s="3" t="s">
        <v>66</v>
      </c>
      <c r="B18" s="3" t="s">
        <v>79</v>
      </c>
      <c r="C18" s="3" t="s">
        <v>80</v>
      </c>
      <c r="D18" s="21" t="s">
        <v>81</v>
      </c>
      <c r="E18" s="4">
        <v>103791.72</v>
      </c>
      <c r="F18" s="22">
        <v>28426076.865591101</v>
      </c>
      <c r="G18" s="4">
        <v>9696.35</v>
      </c>
      <c r="H18" s="22">
        <v>3362073.8318060501</v>
      </c>
      <c r="I18" s="23">
        <v>9.34</v>
      </c>
      <c r="J18" s="23">
        <v>11.83</v>
      </c>
      <c r="K18" s="24">
        <v>585</v>
      </c>
      <c r="L18" s="23">
        <v>273.92</v>
      </c>
      <c r="M18" s="23">
        <v>758.8</v>
      </c>
      <c r="N18" s="24">
        <v>81</v>
      </c>
      <c r="O18" s="24">
        <v>85</v>
      </c>
      <c r="P18" s="24">
        <v>117</v>
      </c>
      <c r="Q18" s="24">
        <v>123</v>
      </c>
      <c r="R18" s="24">
        <v>185</v>
      </c>
      <c r="S18" s="24">
        <v>323</v>
      </c>
      <c r="T18" s="24">
        <v>565</v>
      </c>
      <c r="U18" s="24">
        <v>826</v>
      </c>
      <c r="V18" s="23">
        <v>9.69</v>
      </c>
      <c r="W18" s="23">
        <v>37.01</v>
      </c>
    </row>
    <row r="19" spans="1:23" ht="31.15" customHeight="1" x14ac:dyDescent="0.2">
      <c r="A19" s="3" t="s">
        <v>66</v>
      </c>
      <c r="B19" s="3" t="s">
        <v>89</v>
      </c>
      <c r="C19" s="3" t="s">
        <v>90</v>
      </c>
      <c r="D19" s="21" t="s">
        <v>91</v>
      </c>
      <c r="E19" s="4">
        <v>83537.149999999994</v>
      </c>
      <c r="F19" s="22">
        <v>13479552.103083899</v>
      </c>
      <c r="G19" s="4">
        <v>1653.23</v>
      </c>
      <c r="H19" s="22">
        <v>171975.994078761</v>
      </c>
      <c r="I19" s="23">
        <v>1.98</v>
      </c>
      <c r="J19" s="23">
        <v>1.28</v>
      </c>
      <c r="K19" s="24">
        <v>350</v>
      </c>
      <c r="L19" s="23">
        <v>161.38</v>
      </c>
      <c r="M19" s="23">
        <v>265.8</v>
      </c>
      <c r="N19" s="24">
        <v>43</v>
      </c>
      <c r="O19" s="24">
        <v>52</v>
      </c>
      <c r="P19" s="24">
        <v>70</v>
      </c>
      <c r="Q19" s="24">
        <v>85</v>
      </c>
      <c r="R19" s="24">
        <v>153</v>
      </c>
      <c r="S19" s="24">
        <v>227</v>
      </c>
      <c r="T19" s="24">
        <v>272</v>
      </c>
      <c r="U19" s="24">
        <v>298</v>
      </c>
      <c r="V19" s="23">
        <v>2.48</v>
      </c>
      <c r="W19" s="23">
        <v>14.49</v>
      </c>
    </row>
  </sheetData>
  <autoFilter ref="A3:W3" xr:uid="{0994734C-F188-4AE3-A3CD-EBA54F35A61B}">
    <sortState xmlns:xlrd2="http://schemas.microsoft.com/office/spreadsheetml/2017/richdata2" ref="A4:W113">
      <sortCondition ref="A3"/>
    </sortState>
  </autoFilter>
  <pageMargins left="0.05" right="0.05" top="0.5" bottom="0.5" header="0" footer="0"/>
  <pageSetup paperSize="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IP-MDClevel</vt:lpstr>
      <vt:lpstr>IP-DRGlevel</vt:lpstr>
      <vt:lpstr>OP-HCPCSlevel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Aditi Sen</dc:creator>
  <cp:lastModifiedBy>John Hargraves</cp:lastModifiedBy>
  <dcterms:created xsi:type="dcterms:W3CDTF">2023-10-19T19:59:49Z</dcterms:created>
  <dcterms:modified xsi:type="dcterms:W3CDTF">2023-11-15T18:23:51Z</dcterms:modified>
</cp:coreProperties>
</file>